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C:\Users\raabe\Desktop\"/>
    </mc:Choice>
  </mc:AlternateContent>
  <xr:revisionPtr revIDLastSave="0" documentId="13_ncr:1_{D9392CB9-6C61-41D5-8655-40699681BD96}" xr6:coauthVersionLast="47" xr6:coauthVersionMax="47" xr10:uidLastSave="{00000000-0000-0000-0000-000000000000}"/>
  <workbookProtection workbookAlgorithmName="SHA-512" workbookHashValue="mFnBAvLqZRHTbMPy8DnhkQ38iGuU9gnfAAwBIu8lL+iOiskcgG25mj1gGvmxhqaNYdkSByJudKeaGpwDvfbvCg==" workbookSaltValue="WB2k0E36e++kUM+k3rbG2Q==" workbookSpinCount="100000" lockStructure="1"/>
  <bookViews>
    <workbookView xWindow="-110" yWindow="-110" windowWidth="19420" windowHeight="10420" tabRatio="991" activeTab="1" xr2:uid="{00000000-000D-0000-FFFF-FFFF00000000}"/>
  </bookViews>
  <sheets>
    <sheet name="Übersicht" sheetId="49" r:id="rId1"/>
    <sheet name="Mitarbeiter A" sheetId="1" r:id="rId2"/>
    <sheet name="Mitarbeiter B" sheetId="72" r:id="rId3"/>
    <sheet name="Mitarbeiter C" sheetId="73" r:id="rId4"/>
    <sheet name="Mitarbeiter D" sheetId="74" r:id="rId5"/>
    <sheet name="Mitarbeiter E" sheetId="75" r:id="rId6"/>
    <sheet name="nsvP_Mitarbeiter F" sheetId="76" r:id="rId7"/>
    <sheet name="nsvP_Mitarbeiter G" sheetId="77" r:id="rId8"/>
    <sheet name="nsvP_Mitarbeiter H" sheetId="78" r:id="rId9"/>
    <sheet name="nsvP_Mitarbeiter I" sheetId="79" r:id="rId10"/>
    <sheet name="Mitarbeiter J" sheetId="80" r:id="rId11"/>
    <sheet name="Mitarbeiter K" sheetId="81" r:id="rId12"/>
    <sheet name="Mitarbeiter L" sheetId="82" r:id="rId13"/>
    <sheet name="Mitarbeiter M" sheetId="83" r:id="rId14"/>
    <sheet name="Mitarbeiter N" sheetId="84" r:id="rId15"/>
  </sheets>
  <definedNames>
    <definedName name="_xlnm.Print_Area" localSheetId="1">'Mitarbeiter A'!$B$5:$AH$85</definedName>
    <definedName name="_xlnm.Print_Area" localSheetId="2">'Mitarbeiter B'!$B$5:$AH$69</definedName>
    <definedName name="_xlnm.Print_Area" localSheetId="3">'Mitarbeiter C'!$B$5:$AH$69</definedName>
    <definedName name="_xlnm.Print_Area" localSheetId="4">'Mitarbeiter D'!$B$5:$AH$69</definedName>
    <definedName name="_xlnm.Print_Area" localSheetId="5">'Mitarbeiter E'!$B$5:$AH$69</definedName>
    <definedName name="_xlnm.Print_Area" localSheetId="10">'Mitarbeiter J'!$B$5:$AH$69</definedName>
    <definedName name="_xlnm.Print_Area" localSheetId="11">'Mitarbeiter K'!$B$5:$AH$69</definedName>
    <definedName name="_xlnm.Print_Area" localSheetId="12">'Mitarbeiter L'!$B$5:$AH$69</definedName>
    <definedName name="_xlnm.Print_Area" localSheetId="13">'Mitarbeiter M'!$B$5:$AH$69</definedName>
    <definedName name="_xlnm.Print_Area" localSheetId="14">'Mitarbeiter N'!$B$5:$AH$72</definedName>
    <definedName name="_xlnm.Print_Area" localSheetId="6">'nsvP_Mitarbeiter F'!$B$5:$AH$69</definedName>
    <definedName name="_xlnm.Print_Area" localSheetId="7">'nsvP_Mitarbeiter G'!$B$5:$AH$69</definedName>
    <definedName name="_xlnm.Print_Area" localSheetId="8">'nsvP_Mitarbeiter H'!$B$5:$AH$69</definedName>
    <definedName name="_xlnm.Print_Area" localSheetId="9">'nsvP_Mitarbeiter I'!$B$5:$AH$69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72" l="1"/>
  <c r="C4" i="72"/>
  <c r="C4" i="84"/>
  <c r="C6" i="84"/>
  <c r="C4" i="83"/>
  <c r="C6" i="83"/>
  <c r="C4" i="82"/>
  <c r="C36" i="84"/>
  <c r="C27" i="84"/>
  <c r="C21" i="49" s="1"/>
  <c r="C37" i="83"/>
  <c r="C36" i="83"/>
  <c r="C27" i="83"/>
  <c r="C37" i="82"/>
  <c r="C36" i="82"/>
  <c r="C27" i="82"/>
  <c r="C37" i="81"/>
  <c r="C36" i="81"/>
  <c r="C27" i="81"/>
  <c r="C37" i="80"/>
  <c r="C36" i="80"/>
  <c r="C27" i="80"/>
  <c r="C37" i="79"/>
  <c r="C36" i="79"/>
  <c r="C27" i="79"/>
  <c r="C37" i="78"/>
  <c r="C36" i="78"/>
  <c r="C27" i="78"/>
  <c r="C37" i="77"/>
  <c r="C36" i="77"/>
  <c r="C37" i="76"/>
  <c r="C36" i="76"/>
  <c r="C27" i="76"/>
  <c r="C37" i="75"/>
  <c r="C36" i="75"/>
  <c r="C27" i="75"/>
  <c r="C37" i="74"/>
  <c r="C36" i="74"/>
  <c r="C27" i="74"/>
  <c r="C37" i="73"/>
  <c r="C36" i="73"/>
  <c r="C27" i="73"/>
  <c r="C37" i="72"/>
  <c r="C36" i="72"/>
  <c r="C36" i="1"/>
  <c r="C27" i="72"/>
  <c r="C4" i="79"/>
  <c r="C4" i="78"/>
  <c r="C4" i="77"/>
  <c r="AH80" i="83"/>
  <c r="AH77" i="83"/>
  <c r="W13" i="83" s="1"/>
  <c r="AH74" i="83"/>
  <c r="U13" i="83" s="1"/>
  <c r="AH71" i="83"/>
  <c r="AH68" i="83"/>
  <c r="AH65" i="83"/>
  <c r="AH62" i="83"/>
  <c r="AH59" i="83"/>
  <c r="AH56" i="83"/>
  <c r="AH53" i="83"/>
  <c r="G13" i="83" s="1"/>
  <c r="AH50" i="83"/>
  <c r="E13" i="83" s="1"/>
  <c r="AH47" i="83"/>
  <c r="C13" i="83" s="1"/>
  <c r="C34" i="83"/>
  <c r="C33" i="83"/>
  <c r="C19" i="83"/>
  <c r="C24" i="83" s="1"/>
  <c r="Y13" i="83"/>
  <c r="S13" i="83"/>
  <c r="Q13" i="83"/>
  <c r="O13" i="83"/>
  <c r="M13" i="83"/>
  <c r="K13" i="83"/>
  <c r="I13" i="83"/>
  <c r="B12" i="83"/>
  <c r="C8" i="83"/>
  <c r="AH80" i="82"/>
  <c r="AH77" i="82"/>
  <c r="W13" i="82" s="1"/>
  <c r="AH74" i="82"/>
  <c r="AH71" i="82"/>
  <c r="AH68" i="82"/>
  <c r="Q13" i="82" s="1"/>
  <c r="AH65" i="82"/>
  <c r="O13" i="82" s="1"/>
  <c r="AH62" i="82"/>
  <c r="AH59" i="82"/>
  <c r="AH56" i="82"/>
  <c r="AH53" i="82"/>
  <c r="G13" i="82" s="1"/>
  <c r="AH50" i="82"/>
  <c r="E13" i="82" s="1"/>
  <c r="AH47" i="82"/>
  <c r="C13" i="82" s="1"/>
  <c r="C33" i="82"/>
  <c r="C34" i="82" s="1"/>
  <c r="C19" i="82"/>
  <c r="C24" i="82" s="1"/>
  <c r="Y13" i="82"/>
  <c r="U13" i="82"/>
  <c r="S13" i="82"/>
  <c r="M13" i="82"/>
  <c r="K13" i="82"/>
  <c r="I13" i="82"/>
  <c r="B12" i="82"/>
  <c r="C8" i="82"/>
  <c r="C6" i="82"/>
  <c r="AH80" i="81"/>
  <c r="Y13" i="81" s="1"/>
  <c r="AH77" i="81"/>
  <c r="AH74" i="81"/>
  <c r="AH71" i="81"/>
  <c r="S13" i="81" s="1"/>
  <c r="AH68" i="81"/>
  <c r="AH65" i="81"/>
  <c r="AH62" i="81"/>
  <c r="AH59" i="81"/>
  <c r="AH56" i="81"/>
  <c r="AH53" i="81"/>
  <c r="G13" i="81" s="1"/>
  <c r="AH50" i="81"/>
  <c r="E13" i="81" s="1"/>
  <c r="AH47" i="81"/>
  <c r="C13" i="81" s="1"/>
  <c r="AA13" i="81" s="1"/>
  <c r="C33" i="81"/>
  <c r="C34" i="81" s="1"/>
  <c r="C19" i="81"/>
  <c r="C24" i="81" s="1"/>
  <c r="W13" i="81"/>
  <c r="U13" i="81"/>
  <c r="Q13" i="81"/>
  <c r="O13" i="81"/>
  <c r="M13" i="81"/>
  <c r="K13" i="81"/>
  <c r="I13" i="81"/>
  <c r="B12" i="81"/>
  <c r="C8" i="81"/>
  <c r="C6" i="81"/>
  <c r="C4" i="81"/>
  <c r="AH80" i="80"/>
  <c r="AH77" i="80"/>
  <c r="AH74" i="80"/>
  <c r="U13" i="80" s="1"/>
  <c r="AH71" i="80"/>
  <c r="S13" i="80" s="1"/>
  <c r="AH68" i="80"/>
  <c r="Q13" i="80" s="1"/>
  <c r="AH65" i="80"/>
  <c r="O13" i="80" s="1"/>
  <c r="AH62" i="80"/>
  <c r="AH59" i="80"/>
  <c r="AH56" i="80"/>
  <c r="AH53" i="80"/>
  <c r="AH50" i="80"/>
  <c r="E13" i="80" s="1"/>
  <c r="AH47" i="80"/>
  <c r="C13" i="80" s="1"/>
  <c r="AA13" i="80" s="1"/>
  <c r="C33" i="80"/>
  <c r="C34" i="80" s="1"/>
  <c r="C20" i="80"/>
  <c r="C19" i="80"/>
  <c r="C24" i="80" s="1"/>
  <c r="C25" i="80" s="1"/>
  <c r="C17" i="49" s="1"/>
  <c r="Y13" i="80"/>
  <c r="W13" i="80"/>
  <c r="M13" i="80"/>
  <c r="K13" i="80"/>
  <c r="I13" i="80"/>
  <c r="G13" i="80"/>
  <c r="B12" i="80"/>
  <c r="C8" i="80"/>
  <c r="C6" i="80"/>
  <c r="C4" i="80"/>
  <c r="AH80" i="79"/>
  <c r="Y13" i="79" s="1"/>
  <c r="AH77" i="79"/>
  <c r="W13" i="79" s="1"/>
  <c r="AH74" i="79"/>
  <c r="U13" i="79" s="1"/>
  <c r="AH71" i="79"/>
  <c r="S13" i="79" s="1"/>
  <c r="AH68" i="79"/>
  <c r="Q13" i="79" s="1"/>
  <c r="AH65" i="79"/>
  <c r="O13" i="79" s="1"/>
  <c r="AH62" i="79"/>
  <c r="M13" i="79" s="1"/>
  <c r="AH59" i="79"/>
  <c r="K13" i="79" s="1"/>
  <c r="AH56" i="79"/>
  <c r="AH53" i="79"/>
  <c r="AH50" i="79"/>
  <c r="AH47" i="79"/>
  <c r="C13" i="79" s="1"/>
  <c r="C33" i="79"/>
  <c r="C34" i="79" s="1"/>
  <c r="C24" i="79"/>
  <c r="C20" i="79"/>
  <c r="C25" i="79" s="1"/>
  <c r="C19" i="79"/>
  <c r="I13" i="79"/>
  <c r="G13" i="79"/>
  <c r="E13" i="79"/>
  <c r="B12" i="79"/>
  <c r="C8" i="79"/>
  <c r="C6" i="79"/>
  <c r="AH80" i="78"/>
  <c r="Y13" i="78" s="1"/>
  <c r="AH77" i="78"/>
  <c r="W13" i="78" s="1"/>
  <c r="AH74" i="78"/>
  <c r="U13" i="78" s="1"/>
  <c r="AH71" i="78"/>
  <c r="S13" i="78" s="1"/>
  <c r="AH68" i="78"/>
  <c r="Q13" i="78" s="1"/>
  <c r="AH65" i="78"/>
  <c r="O13" i="78" s="1"/>
  <c r="AH62" i="78"/>
  <c r="AH59" i="78"/>
  <c r="AH56" i="78"/>
  <c r="AH53" i="78"/>
  <c r="G13" i="78" s="1"/>
  <c r="AH50" i="78"/>
  <c r="E13" i="78" s="1"/>
  <c r="AH47" i="78"/>
  <c r="C13" i="78" s="1"/>
  <c r="C33" i="78"/>
  <c r="C34" i="78" s="1"/>
  <c r="C19" i="78"/>
  <c r="C24" i="78" s="1"/>
  <c r="M13" i="78"/>
  <c r="K13" i="78"/>
  <c r="I13" i="78"/>
  <c r="B12" i="78"/>
  <c r="C8" i="78"/>
  <c r="C6" i="78"/>
  <c r="AH80" i="77"/>
  <c r="Y13" i="77" s="1"/>
  <c r="AH77" i="77"/>
  <c r="AH74" i="77"/>
  <c r="AH71" i="77"/>
  <c r="AH68" i="77"/>
  <c r="Q13" i="77" s="1"/>
  <c r="AH65" i="77"/>
  <c r="O13" i="77" s="1"/>
  <c r="AH62" i="77"/>
  <c r="M13" i="77" s="1"/>
  <c r="AH59" i="77"/>
  <c r="K13" i="77" s="1"/>
  <c r="AH56" i="77"/>
  <c r="AH53" i="77"/>
  <c r="AH50" i="77"/>
  <c r="AH47" i="77"/>
  <c r="C13" i="77" s="1"/>
  <c r="C33" i="77"/>
  <c r="C34" i="77" s="1"/>
  <c r="C19" i="77"/>
  <c r="C24" i="77" s="1"/>
  <c r="W13" i="77"/>
  <c r="U13" i="77"/>
  <c r="S13" i="77"/>
  <c r="I13" i="77"/>
  <c r="G13" i="77"/>
  <c r="E13" i="77"/>
  <c r="B12" i="77"/>
  <c r="C8" i="77"/>
  <c r="C6" i="77"/>
  <c r="AH80" i="76"/>
  <c r="Y13" i="76" s="1"/>
  <c r="AH77" i="76"/>
  <c r="W13" i="76" s="1"/>
  <c r="AH74" i="76"/>
  <c r="U13" i="76" s="1"/>
  <c r="AH71" i="76"/>
  <c r="S13" i="76" s="1"/>
  <c r="AH68" i="76"/>
  <c r="Q13" i="76" s="1"/>
  <c r="AH65" i="76"/>
  <c r="O13" i="76" s="1"/>
  <c r="AH62" i="76"/>
  <c r="M13" i="76" s="1"/>
  <c r="AH59" i="76"/>
  <c r="K13" i="76" s="1"/>
  <c r="AH56" i="76"/>
  <c r="AH53" i="76"/>
  <c r="AH50" i="76"/>
  <c r="AH47" i="76"/>
  <c r="C13" i="76" s="1"/>
  <c r="C33" i="76"/>
  <c r="C34" i="76" s="1"/>
  <c r="C19" i="76"/>
  <c r="C24" i="76" s="1"/>
  <c r="I13" i="76"/>
  <c r="G13" i="76"/>
  <c r="E13" i="76"/>
  <c r="B12" i="76"/>
  <c r="C8" i="76"/>
  <c r="C6" i="76"/>
  <c r="C4" i="76"/>
  <c r="AH80" i="75"/>
  <c r="AH77" i="75"/>
  <c r="W13" i="75" s="1"/>
  <c r="AH74" i="75"/>
  <c r="U13" i="75" s="1"/>
  <c r="AH71" i="75"/>
  <c r="S13" i="75" s="1"/>
  <c r="AH68" i="75"/>
  <c r="Q13" i="75" s="1"/>
  <c r="AH65" i="75"/>
  <c r="O13" i="75" s="1"/>
  <c r="AH62" i="75"/>
  <c r="M13" i="75" s="1"/>
  <c r="AH59" i="75"/>
  <c r="K13" i="75" s="1"/>
  <c r="AH56" i="75"/>
  <c r="I13" i="75" s="1"/>
  <c r="AH53" i="75"/>
  <c r="AH50" i="75"/>
  <c r="AH47" i="75"/>
  <c r="C13" i="75" s="1"/>
  <c r="C33" i="75"/>
  <c r="C34" i="75" s="1"/>
  <c r="C19" i="75"/>
  <c r="C24" i="75" s="1"/>
  <c r="Y13" i="75"/>
  <c r="G13" i="75"/>
  <c r="E13" i="75"/>
  <c r="B12" i="75"/>
  <c r="C8" i="75"/>
  <c r="C6" i="75"/>
  <c r="C4" i="75"/>
  <c r="AH80" i="74"/>
  <c r="AH77" i="74"/>
  <c r="AH74" i="74"/>
  <c r="AH71" i="74"/>
  <c r="AH68" i="74"/>
  <c r="Q13" i="74" s="1"/>
  <c r="AH65" i="74"/>
  <c r="O13" i="74" s="1"/>
  <c r="AH62" i="74"/>
  <c r="AH59" i="74"/>
  <c r="AH56" i="74"/>
  <c r="AH53" i="74"/>
  <c r="G13" i="74" s="1"/>
  <c r="AH50" i="74"/>
  <c r="E13" i="74" s="1"/>
  <c r="AH47" i="74"/>
  <c r="C13" i="74" s="1"/>
  <c r="C33" i="74"/>
  <c r="C34" i="74" s="1"/>
  <c r="C19" i="74"/>
  <c r="C24" i="74" s="1"/>
  <c r="Y13" i="74"/>
  <c r="W13" i="74"/>
  <c r="U13" i="74"/>
  <c r="S13" i="74"/>
  <c r="M13" i="74"/>
  <c r="K13" i="74"/>
  <c r="I13" i="74"/>
  <c r="B12" i="74"/>
  <c r="C8" i="74"/>
  <c r="C6" i="74"/>
  <c r="C4" i="74"/>
  <c r="AH80" i="73"/>
  <c r="Y13" i="73" s="1"/>
  <c r="AH77" i="73"/>
  <c r="W13" i="73" s="1"/>
  <c r="AH74" i="73"/>
  <c r="U13" i="73" s="1"/>
  <c r="AH71" i="73"/>
  <c r="S13" i="73" s="1"/>
  <c r="AH68" i="73"/>
  <c r="Q13" i="73" s="1"/>
  <c r="AH65" i="73"/>
  <c r="O13" i="73" s="1"/>
  <c r="AH62" i="73"/>
  <c r="M13" i="73" s="1"/>
  <c r="AH59" i="73"/>
  <c r="K13" i="73" s="1"/>
  <c r="AH56" i="73"/>
  <c r="AH53" i="73"/>
  <c r="AH50" i="73"/>
  <c r="AH47" i="73"/>
  <c r="C13" i="73" s="1"/>
  <c r="C33" i="73"/>
  <c r="C34" i="73" s="1"/>
  <c r="C24" i="73"/>
  <c r="C20" i="73"/>
  <c r="C25" i="73" s="1"/>
  <c r="C10" i="49" s="1"/>
  <c r="C19" i="73"/>
  <c r="I13" i="73"/>
  <c r="G13" i="73"/>
  <c r="E13" i="73"/>
  <c r="B12" i="73"/>
  <c r="C8" i="73"/>
  <c r="C6" i="73"/>
  <c r="C4" i="73"/>
  <c r="AH80" i="72"/>
  <c r="AH77" i="72"/>
  <c r="W13" i="72" s="1"/>
  <c r="AH74" i="72"/>
  <c r="U13" i="72" s="1"/>
  <c r="AH71" i="72"/>
  <c r="S13" i="72" s="1"/>
  <c r="AH68" i="72"/>
  <c r="Q13" i="72" s="1"/>
  <c r="AH65" i="72"/>
  <c r="O13" i="72" s="1"/>
  <c r="AH62" i="72"/>
  <c r="M13" i="72" s="1"/>
  <c r="AH59" i="72"/>
  <c r="K13" i="72" s="1"/>
  <c r="AH56" i="72"/>
  <c r="I13" i="72" s="1"/>
  <c r="AH53" i="72"/>
  <c r="AH50" i="72"/>
  <c r="AH47" i="72"/>
  <c r="C13" i="72" s="1"/>
  <c r="C33" i="72"/>
  <c r="C34" i="72" s="1"/>
  <c r="C19" i="72"/>
  <c r="C24" i="72" s="1"/>
  <c r="Y13" i="72"/>
  <c r="G13" i="72"/>
  <c r="E13" i="72"/>
  <c r="B12" i="72"/>
  <c r="C8" i="72"/>
  <c r="AH80" i="1"/>
  <c r="Y13" i="1" s="1"/>
  <c r="AH77" i="1"/>
  <c r="W13" i="1" s="1"/>
  <c r="AH74" i="1"/>
  <c r="U13" i="1" s="1"/>
  <c r="AH71" i="1"/>
  <c r="S13" i="1" s="1"/>
  <c r="AH68" i="1"/>
  <c r="Q13" i="1" s="1"/>
  <c r="AH65" i="1"/>
  <c r="O13" i="1" s="1"/>
  <c r="AH62" i="1"/>
  <c r="M13" i="1" s="1"/>
  <c r="AH59" i="1"/>
  <c r="AH56" i="1"/>
  <c r="AH53" i="1"/>
  <c r="AH50" i="1"/>
  <c r="E13" i="1" s="1"/>
  <c r="AH47" i="1"/>
  <c r="C13" i="1" s="1"/>
  <c r="C33" i="1"/>
  <c r="C34" i="1" s="1"/>
  <c r="C19" i="1"/>
  <c r="C20" i="1" s="1"/>
  <c r="K13" i="1"/>
  <c r="I13" i="1"/>
  <c r="G13" i="1"/>
  <c r="B12" i="1"/>
  <c r="C8" i="1"/>
  <c r="C6" i="1"/>
  <c r="C4" i="1"/>
  <c r="D21" i="49"/>
  <c r="C24" i="1" l="1"/>
  <c r="C25" i="1" s="1"/>
  <c r="C27" i="1" s="1"/>
  <c r="C8" i="49" s="1"/>
  <c r="C16" i="49"/>
  <c r="C20" i="76"/>
  <c r="C25" i="76" s="1"/>
  <c r="C13" i="49" s="1"/>
  <c r="C20" i="77"/>
  <c r="C25" i="77" s="1"/>
  <c r="AA13" i="83"/>
  <c r="D20" i="49"/>
  <c r="C20" i="83"/>
  <c r="C25" i="83" s="1"/>
  <c r="C20" i="49" s="1"/>
  <c r="D19" i="49"/>
  <c r="AA13" i="82"/>
  <c r="C20" i="82"/>
  <c r="C25" i="82" s="1"/>
  <c r="C19" i="49" s="1"/>
  <c r="D18" i="49"/>
  <c r="C20" i="81"/>
  <c r="C25" i="81" s="1"/>
  <c r="C18" i="49" s="1"/>
  <c r="D17" i="49"/>
  <c r="AA13" i="79"/>
  <c r="D16" i="49"/>
  <c r="D15" i="49"/>
  <c r="AA13" i="78"/>
  <c r="C20" i="78"/>
  <c r="C25" i="78" s="1"/>
  <c r="C15" i="49" s="1"/>
  <c r="AA13" i="77"/>
  <c r="D14" i="49"/>
  <c r="D13" i="49"/>
  <c r="AA13" i="76"/>
  <c r="D12" i="49"/>
  <c r="AA13" i="75"/>
  <c r="C20" i="75"/>
  <c r="C25" i="75" s="1"/>
  <c r="C12" i="49" s="1"/>
  <c r="AA13" i="74"/>
  <c r="D11" i="49"/>
  <c r="C20" i="74"/>
  <c r="C25" i="74" s="1"/>
  <c r="C11" i="49" s="1"/>
  <c r="AA13" i="73"/>
  <c r="D10" i="49"/>
  <c r="AA13" i="72"/>
  <c r="D9" i="49"/>
  <c r="C20" i="72"/>
  <c r="C25" i="72" s="1"/>
  <c r="C9" i="49" s="1"/>
  <c r="AA13" i="1"/>
  <c r="C37" i="1" s="1"/>
  <c r="D8" i="49"/>
  <c r="C27" i="77" l="1"/>
  <c r="C14" i="49" s="1"/>
  <c r="AH80" i="84"/>
  <c r="Y13" i="84" s="1"/>
  <c r="AH77" i="84"/>
  <c r="AH74" i="84"/>
  <c r="U13" i="84" s="1"/>
  <c r="AH71" i="84"/>
  <c r="S13" i="84" s="1"/>
  <c r="AH68" i="84"/>
  <c r="Q13" i="84" s="1"/>
  <c r="AH65" i="84"/>
  <c r="O13" i="84" s="1"/>
  <c r="AH62" i="84"/>
  <c r="M13" i="84" s="1"/>
  <c r="AH59" i="84"/>
  <c r="K13" i="84" s="1"/>
  <c r="AH56" i="84"/>
  <c r="I13" i="84" s="1"/>
  <c r="AH53" i="84"/>
  <c r="G13" i="84" s="1"/>
  <c r="AH50" i="84"/>
  <c r="E13" i="84" s="1"/>
  <c r="AH47" i="84"/>
  <c r="C13" i="84" s="1"/>
  <c r="C33" i="84"/>
  <c r="C34" i="84" s="1"/>
  <c r="C19" i="84"/>
  <c r="C20" i="84" s="1"/>
  <c r="W13" i="84"/>
  <c r="B12" i="84"/>
  <c r="C8" i="84"/>
  <c r="AA13" i="84" l="1"/>
  <c r="C37" i="84" s="1"/>
  <c r="C24" i="84"/>
  <c r="C25" i="84" s="1"/>
  <c r="B21" i="49" l="1"/>
  <c r="B20" i="49"/>
  <c r="B19" i="49"/>
  <c r="B18" i="49"/>
  <c r="B17" i="49"/>
  <c r="B13" i="49"/>
  <c r="B15" i="49"/>
  <c r="B16" i="49"/>
  <c r="B14" i="49"/>
  <c r="B12" i="49"/>
  <c r="B11" i="49"/>
  <c r="B10" i="49"/>
  <c r="B9" i="49"/>
  <c r="E21" i="49" l="1"/>
  <c r="F21" i="49" s="1"/>
  <c r="E19" i="49"/>
  <c r="F19" i="49" s="1"/>
  <c r="E18" i="49"/>
  <c r="F18" i="49" s="1"/>
  <c r="E12" i="49"/>
  <c r="F12" i="49" s="1"/>
  <c r="E11" i="49"/>
  <c r="F11" i="49" s="1"/>
  <c r="E10" i="49"/>
  <c r="F10" i="49" s="1"/>
  <c r="E17" i="49"/>
  <c r="F17" i="49" s="1"/>
  <c r="E16" i="49"/>
  <c r="F16" i="49" s="1"/>
  <c r="E13" i="49"/>
  <c r="F13" i="49" s="1"/>
  <c r="E9" i="49"/>
  <c r="F9" i="49" s="1"/>
  <c r="E20" i="49" l="1"/>
  <c r="F20" i="49" s="1"/>
  <c r="E15" i="49"/>
  <c r="F15" i="49" s="1"/>
  <c r="E14" i="49"/>
  <c r="F14" i="49" s="1"/>
  <c r="B8" i="49"/>
  <c r="F23" i="49" l="1"/>
  <c r="E8" i="49" l="1"/>
  <c r="F8" i="49" s="1"/>
  <c r="F24" i="49" l="1"/>
  <c r="F22" i="49"/>
  <c r="F25" i="49" s="1"/>
  <c r="F26" i="49" l="1"/>
</calcChain>
</file>

<file path=xl/sharedStrings.xml><?xml version="1.0" encoding="utf-8"?>
<sst xmlns="http://schemas.openxmlformats.org/spreadsheetml/2006/main" count="1196" uniqueCount="81">
  <si>
    <t>Januar</t>
  </si>
  <si>
    <t>Februar</t>
  </si>
  <si>
    <t>März</t>
  </si>
  <si>
    <t>April</t>
  </si>
  <si>
    <t>Mai</t>
  </si>
  <si>
    <t>Juni</t>
  </si>
  <si>
    <t>Juli</t>
  </si>
  <si>
    <t>August</t>
  </si>
  <si>
    <t>September</t>
  </si>
  <si>
    <t>Oktober</t>
  </si>
  <si>
    <t>November</t>
  </si>
  <si>
    <t>Dezember</t>
  </si>
  <si>
    <t xml:space="preserve">Jahresstundensatz: </t>
  </si>
  <si>
    <t>Personalkosten:</t>
  </si>
  <si>
    <t>Mitarbeiter</t>
  </si>
  <si>
    <t>Förderkennzeichen:</t>
  </si>
  <si>
    <t>Summe der Personaleinzelkosten:</t>
  </si>
  <si>
    <t>Ort / Datum</t>
  </si>
  <si>
    <t>Unterschrift</t>
  </si>
  <si>
    <t>Σ Jahresstd.</t>
  </si>
  <si>
    <t>Σ Mon.std.</t>
  </si>
  <si>
    <t>Vertragliche Wochenstundenzahl des Mitarbeiters:</t>
  </si>
  <si>
    <t>Unterschrift des Vorgesetzten</t>
  </si>
  <si>
    <t>Unterschrift des Mitarbeiters</t>
  </si>
  <si>
    <t>Gesamtsumme 0837</t>
  </si>
  <si>
    <t>Firma:</t>
  </si>
  <si>
    <t>Firma</t>
  </si>
  <si>
    <t>Personalkostenerfassungsbogen für zuschlagsberechtigtes Personal (sozialversicherungspflichtig o. geringfügig beschäftigt)</t>
  </si>
  <si>
    <t>Förderkennzeichen</t>
  </si>
  <si>
    <t>(Mitarbeiter A)</t>
  </si>
  <si>
    <t>Summe Personaleinzelkosten der sozialversicherungspflichtigen / zuschlagsberechtigen Mitarbeitenden</t>
  </si>
  <si>
    <t>13…</t>
  </si>
  <si>
    <t xml:space="preserve">Personalkostenübersicht für das Jahr: </t>
  </si>
  <si>
    <t>Ermittlung Jahresstundensatz von</t>
  </si>
  <si>
    <t xml:space="preserve">projektbezogene Stunden </t>
  </si>
  <si>
    <t>projektbezogene Stunden</t>
  </si>
  <si>
    <t>(Mitarbeiter B)</t>
  </si>
  <si>
    <t>(Mitarbeiter C)</t>
  </si>
  <si>
    <t>(Mitarbeiter E)</t>
  </si>
  <si>
    <t>(Mitarbeiter J)</t>
  </si>
  <si>
    <t>(Mitarbeiter K)</t>
  </si>
  <si>
    <t>(Mitarbeiter L)</t>
  </si>
  <si>
    <t>(Mitarbeiter M)</t>
  </si>
  <si>
    <t>(Mitarbeiter N)</t>
  </si>
  <si>
    <t>Wir bestätigen die Richtigkeit der Angaben.</t>
  </si>
  <si>
    <t>Jahresstundensatz</t>
  </si>
  <si>
    <t>vorhabenbezogene produktive Stunden</t>
  </si>
  <si>
    <t>Personaleinzelkosten</t>
  </si>
  <si>
    <t xml:space="preserve">Summe Personaleinzelkosten für nicht zuschlagsberechtigtes Personal </t>
  </si>
  <si>
    <t>Gemeinkostenzuschlag in %</t>
  </si>
  <si>
    <t>Pauschalierte Abrechnung</t>
  </si>
  <si>
    <t>Abrechnung nach PreisLS</t>
  </si>
  <si>
    <t>theoretisch mögliche Arbeitszeit</t>
  </si>
  <si>
    <t xml:space="preserve">Urlaubsanspruch p.a. </t>
  </si>
  <si>
    <t>Feiertage</t>
  </si>
  <si>
    <t>Krankheit</t>
  </si>
  <si>
    <t>Summe Fehlzeiten</t>
  </si>
  <si>
    <t>produktive Arbeitszeit</t>
  </si>
  <si>
    <t>vertragliche Wochenarbeitszeit</t>
  </si>
  <si>
    <t>Jahresstundensatz pauschaliert</t>
  </si>
  <si>
    <t>Jahresstundensatz PreisLS</t>
  </si>
  <si>
    <t xml:space="preserve">Bitte hier die tatsächliche, personenbezogene (vertraglich/tariflich vereinbarte) Wochenstundenzahl eintragen. </t>
  </si>
  <si>
    <r>
      <rPr>
        <vertAlign val="superscript"/>
        <sz val="10"/>
        <color rgb="FFFF0000"/>
        <rFont val="Arial"/>
        <family val="2"/>
      </rPr>
      <t>1)</t>
    </r>
    <r>
      <rPr>
        <sz val="10"/>
        <rFont val="Arial"/>
        <family val="2"/>
      </rPr>
      <t xml:space="preserve">  Die zu Lasten des Vorhabens abzurechnenden Personalstunden sind von der betreffenden Person zu erfassen. Nur die produktiven, für das Vorhaben geleisteten Stunden sind zuwendungsfähig. Nicht zuwendungsfähig sind Personaleinzelkosten, die die tägliche Höchststundenzahl nach dem ArbZG übersteigen.</t>
    </r>
  </si>
  <si>
    <r>
      <rPr>
        <vertAlign val="superscript"/>
        <sz val="10"/>
        <color rgb="FFFF0000"/>
        <rFont val="Arial"/>
        <family val="2"/>
      </rPr>
      <t>2)</t>
    </r>
    <r>
      <rPr>
        <sz val="10"/>
        <rFont val="Arial"/>
        <family val="2"/>
      </rPr>
      <t xml:space="preserve">  Arbeitnehmer-Steuerbrutto</t>
    </r>
  </si>
  <si>
    <r>
      <t xml:space="preserve">Arbeitnehmerbruttoentgelt </t>
    </r>
    <r>
      <rPr>
        <vertAlign val="superscript"/>
        <sz val="10"/>
        <color rgb="FFFF0000"/>
        <rFont val="Arial"/>
        <family val="2"/>
      </rPr>
      <t>2)</t>
    </r>
  </si>
  <si>
    <r>
      <t xml:space="preserve">projektbezogene Stunden </t>
    </r>
    <r>
      <rPr>
        <vertAlign val="superscript"/>
        <sz val="10"/>
        <color rgb="FFFF0000"/>
        <rFont val="Arial"/>
        <family val="2"/>
      </rPr>
      <t>1)</t>
    </r>
  </si>
  <si>
    <t>zu befüllende Felder</t>
  </si>
  <si>
    <t>ggf. anzupassen</t>
  </si>
  <si>
    <t xml:space="preserve">Monatliche Stundennachweise </t>
  </si>
  <si>
    <t>(nsvP_Mitarbeiter F)</t>
  </si>
  <si>
    <t>(nsvP_Mitarbeiter G)</t>
  </si>
  <si>
    <t>(nsvP_Mitarbeiter H)</t>
  </si>
  <si>
    <t>(nsvP_Mitarbeiter I)</t>
  </si>
  <si>
    <t xml:space="preserve">Pauschalierte Abrechnung </t>
  </si>
  <si>
    <t>Personalkostenerfassungsbogen für nicht zuschlagsberechtigtes Personal (z.B. Gesellschafter-Geschäftsführer) - i.d.R. nur bei pauschalierter Abrechnung</t>
  </si>
  <si>
    <t>(Mirarbeiter D)</t>
  </si>
  <si>
    <r>
      <rPr>
        <vertAlign val="superscript"/>
        <sz val="10"/>
        <color rgb="FFFF0000"/>
        <rFont val="Arial"/>
        <family val="2"/>
      </rPr>
      <t>1)</t>
    </r>
    <r>
      <rPr>
        <b/>
        <sz val="10"/>
        <rFont val="Arial"/>
        <family val="2"/>
      </rPr>
      <t xml:space="preserve"> </t>
    </r>
    <r>
      <rPr>
        <sz val="10"/>
        <rFont val="Arial"/>
        <family val="2"/>
      </rPr>
      <t xml:space="preserve"> Die zu Lasten des Vorhabens abzurechnenden Personalstunden sind von der betreffenden Person zu erfassen. Nur die produktiven, für das Vorhaben geleisteten Stunden sind zuwendungsfähig. Nicht zuwendungsfähig sind Personaleinzelkosten, die die tägliche Höchststundenzahl nach dem ArbZG übersteigen.</t>
    </r>
  </si>
  <si>
    <r>
      <t>Arbeitnehmerbruttoentgelt</t>
    </r>
    <r>
      <rPr>
        <sz val="10"/>
        <rFont val="Arial"/>
        <family val="2"/>
      </rPr>
      <t xml:space="preserve"> </t>
    </r>
    <r>
      <rPr>
        <vertAlign val="superscript"/>
        <sz val="10"/>
        <color rgb="FFFF0000"/>
        <rFont val="Arial"/>
        <family val="2"/>
      </rPr>
      <t>2)</t>
    </r>
  </si>
  <si>
    <t>Akronym:</t>
  </si>
  <si>
    <t>Akronym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</si>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</sst>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0"/>
      <name val="Arial"/>
    </font>
    <font>
      <sz val="11"/>
      <color theme="1"/>
      <name val="Calibri"/>
      <family val="2"/>
      <scheme val="minor"/>
    </font>
    <font>
      <sz val="10"/>
      <name val="Arial"/>
      <family val="2"/>
    </font>
    <font>
      <b/>
      <sz val="10"/>
      <name val="Arial"/>
      <family val="2"/>
    </font>
    <font>
      <sz val="10"/>
      <name val="Arial"/>
      <family val="2"/>
    </font>
    <font>
      <sz val="10"/>
      <color indexed="10"/>
      <name val="Arial"/>
      <family val="2"/>
    </font>
    <font>
      <vertAlign val="superscript"/>
      <sz val="10"/>
      <name val="Arial"/>
      <family val="2"/>
    </font>
    <font>
      <sz val="8"/>
      <name val="Arial"/>
      <family val="2"/>
    </font>
    <font>
      <b/>
      <sz val="10"/>
      <color rgb="FFFF0000"/>
      <name val="Arial"/>
      <family val="2"/>
    </font>
    <font>
      <sz val="10"/>
      <name val="Arial"/>
      <family val="2"/>
    </font>
    <font>
      <sz val="10"/>
      <color indexed="10"/>
      <name val="Arial"/>
      <family val="2"/>
    </font>
    <font>
      <sz val="10"/>
      <color theme="0" tint="-0.499984740745262"/>
      <name val="Arial"/>
      <family val="2"/>
    </font>
    <font>
      <vertAlign val="superscript"/>
      <sz val="10"/>
      <color rgb="FFFF0000"/>
      <name val="Arial"/>
      <family val="2"/>
    </font>
    <font>
      <b/>
      <sz val="12"/>
      <name val="Arial"/>
      <family val="2"/>
    </font>
    <font>
      <b/>
      <sz val="14"/>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EFBD"/>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1" fillId="0" borderId="0"/>
    <xf numFmtId="0" fontId="9" fillId="0" borderId="0"/>
  </cellStyleXfs>
  <cellXfs count="158">
    <xf numFmtId="0" fontId="0" fillId="0" borderId="0" xfId="0"/>
    <xf numFmtId="0" fontId="0" fillId="0" borderId="0" xfId="0" applyProtection="1"/>
    <xf numFmtId="0" fontId="0" fillId="0" borderId="0" xfId="0" applyFill="1" applyBorder="1" applyProtection="1"/>
    <xf numFmtId="2" fontId="0" fillId="0" borderId="0" xfId="0" applyNumberFormat="1" applyFill="1" applyBorder="1" applyProtection="1"/>
    <xf numFmtId="0" fontId="2" fillId="5" borderId="1" xfId="0" applyFont="1" applyFill="1" applyBorder="1" applyProtection="1"/>
    <xf numFmtId="4" fontId="3" fillId="3" borderId="10" xfId="0" applyNumberFormat="1" applyFont="1" applyFill="1" applyBorder="1" applyProtection="1"/>
    <xf numFmtId="0" fontId="3" fillId="4" borderId="1" xfId="0" applyFont="1" applyFill="1" applyBorder="1" applyAlignment="1" applyProtection="1">
      <alignment horizontal="center"/>
    </xf>
    <xf numFmtId="0" fontId="3" fillId="4" borderId="1" xfId="0" applyFont="1" applyFill="1" applyBorder="1" applyAlignment="1" applyProtection="1">
      <alignment horizontal="center" wrapText="1"/>
    </xf>
    <xf numFmtId="0" fontId="3" fillId="4" borderId="7" xfId="0" applyFont="1" applyFill="1" applyBorder="1" applyAlignment="1" applyProtection="1">
      <alignment horizontal="center" wrapText="1"/>
    </xf>
    <xf numFmtId="0" fontId="2" fillId="4" borderId="1" xfId="0" applyFont="1" applyFill="1" applyBorder="1" applyProtection="1"/>
    <xf numFmtId="0" fontId="2" fillId="4" borderId="3" xfId="0" applyFont="1" applyFill="1" applyBorder="1" applyProtection="1"/>
    <xf numFmtId="0" fontId="2" fillId="4" borderId="17" xfId="0" applyFont="1" applyFill="1" applyBorder="1" applyProtection="1"/>
    <xf numFmtId="0" fontId="0" fillId="4" borderId="4" xfId="0" applyFill="1" applyBorder="1" applyProtection="1"/>
    <xf numFmtId="0" fontId="4" fillId="0" borderId="0" xfId="0" applyFont="1" applyFill="1" applyBorder="1" applyProtection="1"/>
    <xf numFmtId="2" fontId="2" fillId="0" borderId="0" xfId="0" applyNumberFormat="1" applyFont="1" applyFill="1" applyBorder="1" applyProtection="1"/>
    <xf numFmtId="0" fontId="3" fillId="0" borderId="0" xfId="0" applyFont="1" applyFill="1" applyBorder="1" applyProtection="1"/>
    <xf numFmtId="0" fontId="3" fillId="0" borderId="0" xfId="0" applyFont="1" applyFill="1" applyBorder="1" applyAlignment="1" applyProtection="1">
      <alignment horizontal="left"/>
    </xf>
    <xf numFmtId="0" fontId="5" fillId="0" borderId="0" xfId="0" applyFont="1" applyProtection="1"/>
    <xf numFmtId="0" fontId="2" fillId="0" borderId="0" xfId="0" applyFont="1" applyBorder="1" applyProtection="1"/>
    <xf numFmtId="0" fontId="2" fillId="0" borderId="0" xfId="0" applyFont="1" applyProtection="1"/>
    <xf numFmtId="4" fontId="0" fillId="4" borderId="0" xfId="0" applyNumberFormat="1" applyFill="1" applyBorder="1" applyAlignment="1" applyProtection="1">
      <alignment horizontal="right"/>
    </xf>
    <xf numFmtId="0" fontId="0" fillId="4" borderId="0" xfId="0" applyFill="1" applyBorder="1" applyProtection="1"/>
    <xf numFmtId="0" fontId="2" fillId="0" borderId="0" xfId="0" applyFont="1" applyFill="1" applyBorder="1" applyProtection="1"/>
    <xf numFmtId="2" fontId="0" fillId="0" borderId="0" xfId="0" applyNumberFormat="1" applyFill="1" applyBorder="1" applyAlignment="1" applyProtection="1">
      <alignment horizontal="right"/>
    </xf>
    <xf numFmtId="4" fontId="0" fillId="0" borderId="0" xfId="0" applyNumberFormat="1" applyFill="1" applyBorder="1" applyAlignment="1" applyProtection="1">
      <alignment horizontal="right"/>
    </xf>
    <xf numFmtId="0" fontId="3" fillId="5" borderId="3" xfId="0" applyFont="1" applyFill="1" applyBorder="1" applyProtection="1"/>
    <xf numFmtId="0" fontId="2" fillId="4" borderId="2" xfId="0" applyFont="1" applyFill="1" applyBorder="1" applyProtection="1"/>
    <xf numFmtId="2" fontId="0" fillId="0" borderId="0" xfId="0" applyNumberFormat="1" applyFill="1" applyBorder="1" applyAlignment="1" applyProtection="1"/>
    <xf numFmtId="2" fontId="8" fillId="0" borderId="0" xfId="0" applyNumberFormat="1" applyFont="1" applyFill="1" applyBorder="1" applyAlignment="1" applyProtection="1"/>
    <xf numFmtId="9" fontId="3" fillId="7" borderId="13" xfId="0" applyNumberFormat="1" applyFont="1" applyFill="1" applyBorder="1" applyAlignment="1" applyProtection="1">
      <alignment horizontal="right"/>
      <protection locked="0"/>
    </xf>
    <xf numFmtId="4" fontId="3" fillId="2" borderId="1" xfId="0" applyNumberFormat="1" applyFont="1" applyFill="1" applyBorder="1" applyProtection="1"/>
    <xf numFmtId="0" fontId="3" fillId="0" borderId="0" xfId="0" applyFont="1" applyProtection="1"/>
    <xf numFmtId="0" fontId="2" fillId="4" borderId="5" xfId="0" applyFont="1" applyFill="1" applyBorder="1" applyProtection="1"/>
    <xf numFmtId="4" fontId="2" fillId="4" borderId="5" xfId="0" applyNumberFormat="1" applyFont="1" applyFill="1" applyBorder="1" applyProtection="1"/>
    <xf numFmtId="4" fontId="2" fillId="4" borderId="8" xfId="0" applyNumberFormat="1" applyFont="1" applyFill="1" applyBorder="1" applyAlignment="1" applyProtection="1">
      <alignment horizontal="right"/>
    </xf>
    <xf numFmtId="4" fontId="3" fillId="4" borderId="7" xfId="0" applyNumberFormat="1" applyFont="1" applyFill="1" applyBorder="1" applyProtection="1"/>
    <xf numFmtId="4" fontId="14" fillId="2" borderId="7" xfId="0" applyNumberFormat="1" applyFont="1" applyFill="1" applyBorder="1" applyProtection="1"/>
    <xf numFmtId="0" fontId="2" fillId="3" borderId="6" xfId="0" applyFont="1" applyFill="1" applyBorder="1" applyProtection="1"/>
    <xf numFmtId="2" fontId="2" fillId="3" borderId="6" xfId="0" applyNumberFormat="1" applyFont="1" applyFill="1" applyBorder="1" applyAlignment="1" applyProtection="1">
      <alignment horizontal="right"/>
    </xf>
    <xf numFmtId="4" fontId="2" fillId="3" borderId="6" xfId="0" applyNumberFormat="1" applyFont="1" applyFill="1" applyBorder="1" applyProtection="1"/>
    <xf numFmtId="4" fontId="2" fillId="3" borderId="10" xfId="0" applyNumberFormat="1" applyFont="1" applyFill="1" applyBorder="1" applyAlignment="1" applyProtection="1">
      <alignment horizontal="right"/>
    </xf>
    <xf numFmtId="0" fontId="2" fillId="3" borderId="5" xfId="0" applyFont="1" applyFill="1" applyBorder="1" applyProtection="1"/>
    <xf numFmtId="2" fontId="2" fillId="3" borderId="5" xfId="0" applyNumberFormat="1" applyFont="1" applyFill="1" applyBorder="1" applyAlignment="1" applyProtection="1">
      <alignment horizontal="right"/>
    </xf>
    <xf numFmtId="4" fontId="2" fillId="3" borderId="5" xfId="0" applyNumberFormat="1" applyFont="1" applyFill="1" applyBorder="1" applyProtection="1"/>
    <xf numFmtId="4" fontId="2" fillId="3" borderId="8" xfId="0" applyNumberFormat="1" applyFont="1" applyFill="1" applyBorder="1" applyAlignment="1" applyProtection="1">
      <alignment horizontal="right"/>
    </xf>
    <xf numFmtId="0" fontId="2" fillId="3" borderId="18" xfId="0" applyFont="1" applyFill="1" applyBorder="1" applyProtection="1"/>
    <xf numFmtId="2" fontId="2" fillId="3" borderId="18" xfId="0" applyNumberFormat="1" applyFont="1" applyFill="1" applyBorder="1" applyAlignment="1" applyProtection="1">
      <alignment horizontal="right"/>
    </xf>
    <xf numFmtId="4" fontId="2" fillId="3" borderId="18" xfId="0" applyNumberFormat="1" applyFont="1" applyFill="1" applyBorder="1" applyProtection="1"/>
    <xf numFmtId="4" fontId="2" fillId="3" borderId="20" xfId="0" applyNumberFormat="1" applyFont="1" applyFill="1" applyBorder="1" applyAlignment="1" applyProtection="1">
      <alignment horizontal="right"/>
    </xf>
    <xf numFmtId="2" fontId="0" fillId="7" borderId="1" xfId="0" applyNumberFormat="1" applyFill="1" applyBorder="1" applyProtection="1">
      <protection locked="0"/>
    </xf>
    <xf numFmtId="0" fontId="0" fillId="0" borderId="0" xfId="0" applyFill="1" applyBorder="1" applyAlignment="1" applyProtection="1">
      <alignment horizontal="center"/>
    </xf>
    <xf numFmtId="2" fontId="2" fillId="4" borderId="5" xfId="0" applyNumberFormat="1" applyFont="1" applyFill="1" applyBorder="1" applyAlignment="1" applyProtection="1">
      <alignment horizontal="right"/>
    </xf>
    <xf numFmtId="4" fontId="3" fillId="0" borderId="7" xfId="0" applyNumberFormat="1" applyFont="1" applyFill="1" applyBorder="1" applyAlignment="1" applyProtection="1">
      <alignment horizontal="right"/>
    </xf>
    <xf numFmtId="0" fontId="3" fillId="5" borderId="4" xfId="0" applyFont="1" applyFill="1" applyBorder="1" applyProtection="1"/>
    <xf numFmtId="0" fontId="3" fillId="5" borderId="31" xfId="0" applyFont="1" applyFill="1" applyBorder="1" applyProtection="1"/>
    <xf numFmtId="1" fontId="3" fillId="7" borderId="13" xfId="0" applyNumberFormat="1" applyFont="1" applyFill="1" applyBorder="1" applyAlignment="1" applyProtection="1">
      <alignment horizontal="right"/>
      <protection locked="0"/>
    </xf>
    <xf numFmtId="9" fontId="13" fillId="7" borderId="1" xfId="0" applyNumberFormat="1" applyFont="1" applyFill="1" applyBorder="1" applyAlignment="1" applyProtection="1">
      <alignment horizontal="center" wrapText="1"/>
      <protection locked="0"/>
    </xf>
    <xf numFmtId="0" fontId="2" fillId="0" borderId="0" xfId="0" applyFont="1" applyAlignment="1" applyProtection="1">
      <alignment horizontal="right"/>
    </xf>
    <xf numFmtId="4" fontId="0" fillId="0" borderId="0" xfId="0" applyNumberFormat="1" applyProtection="1"/>
    <xf numFmtId="0" fontId="2" fillId="0" borderId="0" xfId="0" applyFont="1" applyBorder="1" applyAlignment="1" applyProtection="1">
      <alignment wrapText="1"/>
    </xf>
    <xf numFmtId="0" fontId="2" fillId="0" borderId="9" xfId="0" applyFont="1" applyBorder="1" applyProtection="1"/>
    <xf numFmtId="0" fontId="2" fillId="0" borderId="0" xfId="0" applyFont="1" applyFill="1" applyProtection="1"/>
    <xf numFmtId="0" fontId="0" fillId="0" borderId="0" xfId="0" applyFill="1" applyProtection="1"/>
    <xf numFmtId="0" fontId="3" fillId="4" borderId="14" xfId="0" applyFont="1" applyFill="1" applyBorder="1" applyProtection="1"/>
    <xf numFmtId="0" fontId="0" fillId="4" borderId="15" xfId="0" applyFill="1" applyBorder="1" applyProtection="1"/>
    <xf numFmtId="0" fontId="0" fillId="4" borderId="16" xfId="0" applyFill="1" applyBorder="1" applyProtection="1"/>
    <xf numFmtId="2" fontId="3" fillId="0" borderId="0" xfId="0" applyNumberFormat="1" applyFont="1" applyProtection="1"/>
    <xf numFmtId="2" fontId="0" fillId="0" borderId="0" xfId="0" applyNumberFormat="1" applyProtection="1"/>
    <xf numFmtId="0" fontId="0" fillId="4" borderId="3" xfId="0" applyFill="1" applyBorder="1" applyProtection="1"/>
    <xf numFmtId="2" fontId="0" fillId="0" borderId="0" xfId="0" applyNumberFormat="1" applyFill="1" applyProtection="1"/>
    <xf numFmtId="4" fontId="0" fillId="0" borderId="0" xfId="0" applyNumberFormat="1" applyAlignment="1" applyProtection="1">
      <alignment horizontal="right"/>
    </xf>
    <xf numFmtId="0" fontId="0" fillId="0" borderId="0" xfId="0" applyAlignment="1" applyProtection="1">
      <alignment horizontal="right"/>
    </xf>
    <xf numFmtId="2" fontId="8" fillId="0" borderId="0" xfId="0" applyNumberFormat="1" applyFont="1" applyProtection="1"/>
    <xf numFmtId="164" fontId="0" fillId="0" borderId="0" xfId="0" applyNumberFormat="1" applyProtection="1"/>
    <xf numFmtId="0" fontId="6" fillId="0" borderId="0" xfId="0" applyFont="1" applyProtection="1"/>
    <xf numFmtId="0" fontId="3" fillId="4" borderId="1" xfId="0" applyFont="1" applyFill="1" applyBorder="1" applyProtection="1"/>
    <xf numFmtId="0" fontId="3" fillId="4" borderId="1" xfId="0" applyFont="1" applyFill="1" applyBorder="1" applyAlignment="1" applyProtection="1">
      <alignment horizontal="left"/>
    </xf>
    <xf numFmtId="2" fontId="0" fillId="7" borderId="1" xfId="0" applyNumberFormat="1" applyFill="1" applyBorder="1" applyProtection="1"/>
    <xf numFmtId="2" fontId="0" fillId="4" borderId="1" xfId="0" applyNumberFormat="1" applyFill="1" applyBorder="1" applyProtection="1"/>
    <xf numFmtId="0" fontId="9" fillId="0" borderId="0" xfId="0" applyFont="1" applyBorder="1" applyProtection="1"/>
    <xf numFmtId="0" fontId="9" fillId="0" borderId="12" xfId="0" applyFont="1" applyBorder="1" applyProtection="1"/>
    <xf numFmtId="0" fontId="9" fillId="0" borderId="0" xfId="0" applyFont="1" applyProtection="1"/>
    <xf numFmtId="0" fontId="10" fillId="0" borderId="0" xfId="0" applyFont="1" applyProtection="1"/>
    <xf numFmtId="2" fontId="0" fillId="0" borderId="13" xfId="0" applyNumberFormat="1" applyBorder="1" applyProtection="1"/>
    <xf numFmtId="0" fontId="3" fillId="0" borderId="0" xfId="0" applyFont="1" applyFill="1" applyBorder="1" applyAlignment="1" applyProtection="1"/>
    <xf numFmtId="0" fontId="2" fillId="4" borderId="38" xfId="0" applyFont="1" applyFill="1" applyBorder="1" applyProtection="1"/>
    <xf numFmtId="0" fontId="3" fillId="4" borderId="1" xfId="0" applyFont="1" applyFill="1" applyBorder="1" applyProtection="1">
      <protection locked="0"/>
    </xf>
    <xf numFmtId="0" fontId="2" fillId="4" borderId="39" xfId="0" applyFont="1" applyFill="1" applyBorder="1" applyProtection="1"/>
    <xf numFmtId="0" fontId="3" fillId="4" borderId="14" xfId="0" applyFont="1" applyFill="1" applyBorder="1" applyAlignment="1" applyProtection="1"/>
    <xf numFmtId="0" fontId="3" fillId="4" borderId="13" xfId="0" applyFont="1" applyFill="1" applyBorder="1" applyAlignment="1" applyProtection="1"/>
    <xf numFmtId="0" fontId="3" fillId="7" borderId="1" xfId="0" applyFont="1" applyFill="1" applyBorder="1" applyAlignment="1" applyProtection="1">
      <alignment horizontal="center"/>
    </xf>
    <xf numFmtId="0" fontId="3" fillId="2" borderId="1" xfId="0" applyFont="1" applyFill="1" applyBorder="1" applyAlignment="1" applyProtection="1">
      <alignment horizontal="right"/>
    </xf>
    <xf numFmtId="0" fontId="3" fillId="2" borderId="1" xfId="0" applyFont="1" applyFill="1" applyBorder="1" applyAlignment="1" applyProtection="1">
      <alignment horizontal="left" wrapText="1"/>
    </xf>
    <xf numFmtId="0" fontId="2" fillId="3" borderId="1" xfId="0" applyFont="1" applyFill="1" applyBorder="1" applyAlignment="1" applyProtection="1">
      <alignment horizontal="left" wrapText="1"/>
    </xf>
    <xf numFmtId="0" fontId="2" fillId="4" borderId="1" xfId="0" applyFont="1" applyFill="1" applyBorder="1" applyAlignment="1" applyProtection="1">
      <alignment horizontal="left" wrapText="1"/>
    </xf>
    <xf numFmtId="9" fontId="2" fillId="0" borderId="11" xfId="0" applyNumberFormat="1" applyFont="1" applyFill="1" applyBorder="1" applyAlignment="1" applyProtection="1">
      <alignment horizontal="left" wrapText="1"/>
    </xf>
    <xf numFmtId="9" fontId="2" fillId="0" borderId="19" xfId="0" applyNumberFormat="1" applyFont="1" applyFill="1" applyBorder="1" applyAlignment="1" applyProtection="1">
      <alignment horizontal="left" wrapText="1"/>
    </xf>
    <xf numFmtId="9" fontId="2" fillId="0" borderId="7" xfId="0" applyNumberFormat="1" applyFont="1" applyFill="1" applyBorder="1" applyAlignment="1" applyProtection="1">
      <alignment horizontal="left" wrapText="1"/>
    </xf>
    <xf numFmtId="0" fontId="3" fillId="8" borderId="1" xfId="0" applyFont="1" applyFill="1" applyBorder="1" applyAlignment="1" applyProtection="1">
      <alignment horizontal="center"/>
    </xf>
    <xf numFmtId="4" fontId="0" fillId="4" borderId="21" xfId="0" applyNumberFormat="1" applyFill="1" applyBorder="1" applyAlignment="1" applyProtection="1">
      <alignment horizontal="right"/>
    </xf>
    <xf numFmtId="4" fontId="0" fillId="4" borderId="22" xfId="0" applyNumberFormat="1" applyFill="1" applyBorder="1" applyAlignment="1" applyProtection="1">
      <alignment horizontal="right"/>
    </xf>
    <xf numFmtId="2" fontId="0" fillId="7" borderId="14" xfId="0" applyNumberFormat="1" applyFill="1" applyBorder="1" applyAlignment="1" applyProtection="1">
      <alignment horizontal="right"/>
      <protection locked="0"/>
    </xf>
    <xf numFmtId="2" fontId="0" fillId="7" borderId="16" xfId="0" applyNumberFormat="1" applyFill="1" applyBorder="1" applyAlignment="1" applyProtection="1">
      <alignment horizontal="right"/>
      <protection locked="0"/>
    </xf>
    <xf numFmtId="4" fontId="3" fillId="5" borderId="34" xfId="0" applyNumberFormat="1" applyFont="1" applyFill="1" applyBorder="1" applyAlignment="1" applyProtection="1">
      <alignment horizontal="right"/>
    </xf>
    <xf numFmtId="4" fontId="3" fillId="5" borderId="35" xfId="0" applyNumberFormat="1" applyFont="1" applyFill="1" applyBorder="1" applyAlignment="1" applyProtection="1">
      <alignment horizontal="right"/>
    </xf>
    <xf numFmtId="4" fontId="0" fillId="4" borderId="28" xfId="0" applyNumberFormat="1" applyFill="1" applyBorder="1" applyAlignment="1" applyProtection="1">
      <alignment horizontal="right"/>
    </xf>
    <xf numFmtId="4" fontId="0" fillId="4" borderId="29" xfId="0" applyNumberFormat="1" applyFill="1" applyBorder="1" applyAlignment="1" applyProtection="1">
      <alignment horizontal="right"/>
    </xf>
    <xf numFmtId="0" fontId="0" fillId="4" borderId="1" xfId="0" applyFill="1" applyBorder="1" applyAlignment="1" applyProtection="1">
      <alignment horizontal="right"/>
    </xf>
    <xf numFmtId="0" fontId="0" fillId="4" borderId="30" xfId="0" applyFill="1" applyBorder="1" applyAlignment="1" applyProtection="1">
      <alignment horizontal="right"/>
    </xf>
    <xf numFmtId="4" fontId="0" fillId="8" borderId="1" xfId="0" applyNumberFormat="1" applyFill="1" applyBorder="1" applyAlignment="1" applyProtection="1">
      <alignment horizontal="right"/>
      <protection locked="0"/>
    </xf>
    <xf numFmtId="4" fontId="0" fillId="8" borderId="30" xfId="0" applyNumberFormat="1" applyFill="1" applyBorder="1" applyAlignment="1" applyProtection="1">
      <alignment horizontal="right"/>
      <protection locked="0"/>
    </xf>
    <xf numFmtId="4" fontId="0" fillId="4" borderId="1" xfId="0" applyNumberFormat="1" applyFill="1" applyBorder="1" applyAlignment="1" applyProtection="1">
      <alignment horizontal="right"/>
    </xf>
    <xf numFmtId="4" fontId="0" fillId="4" borderId="30" xfId="0" applyNumberFormat="1" applyFill="1" applyBorder="1" applyAlignment="1" applyProtection="1">
      <alignment horizontal="right"/>
    </xf>
    <xf numFmtId="4" fontId="0" fillId="7" borderId="36" xfId="0" applyNumberFormat="1" applyFill="1" applyBorder="1" applyAlignment="1" applyProtection="1">
      <alignment horizontal="right"/>
      <protection locked="0"/>
    </xf>
    <xf numFmtId="4" fontId="0" fillId="7" borderId="37" xfId="0" applyNumberFormat="1" applyFill="1" applyBorder="1" applyAlignment="1" applyProtection="1">
      <alignment horizontal="right"/>
      <protection locked="0"/>
    </xf>
    <xf numFmtId="4" fontId="0" fillId="4" borderId="6" xfId="0" applyNumberFormat="1" applyFill="1" applyBorder="1" applyAlignment="1" applyProtection="1">
      <alignment horizontal="right"/>
    </xf>
    <xf numFmtId="4" fontId="0" fillId="4" borderId="33" xfId="0" applyNumberFormat="1" applyFill="1" applyBorder="1" applyAlignment="1" applyProtection="1">
      <alignment horizontal="right"/>
    </xf>
    <xf numFmtId="0" fontId="3" fillId="4" borderId="14" xfId="0" applyNumberFormat="1" applyFont="1" applyFill="1" applyBorder="1" applyAlignment="1" applyProtection="1">
      <alignment horizontal="right"/>
    </xf>
    <xf numFmtId="0" fontId="3" fillId="4" borderId="15" xfId="0" applyNumberFormat="1" applyFont="1" applyFill="1" applyBorder="1" applyAlignment="1" applyProtection="1">
      <alignment horizontal="right"/>
    </xf>
    <xf numFmtId="0" fontId="3" fillId="4" borderId="16" xfId="0" applyNumberFormat="1" applyFont="1" applyFill="1" applyBorder="1" applyAlignment="1" applyProtection="1">
      <alignment horizontal="right"/>
    </xf>
    <xf numFmtId="0" fontId="3" fillId="0" borderId="0" xfId="0" applyFont="1" applyAlignment="1" applyProtection="1">
      <alignment horizontal="left"/>
    </xf>
    <xf numFmtId="2" fontId="0" fillId="4" borderId="11" xfId="0" applyNumberFormat="1" applyFill="1" applyBorder="1" applyAlignment="1" applyProtection="1">
      <alignment horizontal="right"/>
    </xf>
    <xf numFmtId="2" fontId="0" fillId="4" borderId="7" xfId="0" applyNumberFormat="1" applyFill="1" applyBorder="1" applyAlignment="1" applyProtection="1">
      <alignment horizontal="right"/>
    </xf>
    <xf numFmtId="0" fontId="3" fillId="4" borderId="11" xfId="0" applyFont="1" applyFill="1" applyBorder="1" applyAlignment="1" applyProtection="1">
      <alignment horizontal="center"/>
    </xf>
    <xf numFmtId="0" fontId="3" fillId="4" borderId="7" xfId="0" applyFont="1" applyFill="1" applyBorder="1" applyAlignment="1" applyProtection="1">
      <alignment horizontal="center"/>
    </xf>
    <xf numFmtId="9" fontId="3" fillId="4" borderId="14" xfId="0" applyNumberFormat="1" applyFont="1" applyFill="1" applyBorder="1" applyAlignment="1" applyProtection="1">
      <alignment horizontal="right"/>
    </xf>
    <xf numFmtId="9" fontId="3" fillId="4" borderId="15" xfId="0" applyNumberFormat="1" applyFont="1" applyFill="1" applyBorder="1" applyAlignment="1" applyProtection="1">
      <alignment horizontal="right"/>
    </xf>
    <xf numFmtId="9" fontId="3" fillId="4" borderId="16" xfId="0" applyNumberFormat="1" applyFont="1" applyFill="1" applyBorder="1" applyAlignment="1" applyProtection="1">
      <alignment horizontal="right"/>
    </xf>
    <xf numFmtId="0" fontId="11" fillId="7" borderId="14" xfId="0" applyFont="1" applyFill="1" applyBorder="1" applyAlignment="1" applyProtection="1">
      <alignment horizontal="center"/>
      <protection locked="0"/>
    </xf>
    <xf numFmtId="0" fontId="11" fillId="7" borderId="15" xfId="0" applyFont="1" applyFill="1" applyBorder="1" applyAlignment="1" applyProtection="1">
      <alignment horizontal="center"/>
      <protection locked="0"/>
    </xf>
    <xf numFmtId="0" fontId="11" fillId="7" borderId="16" xfId="0" applyFont="1" applyFill="1" applyBorder="1" applyAlignment="1" applyProtection="1">
      <alignment horizontal="center"/>
      <protection locked="0"/>
    </xf>
    <xf numFmtId="4" fontId="0" fillId="7" borderId="14" xfId="0" applyNumberFormat="1" applyFill="1" applyBorder="1" applyAlignment="1" applyProtection="1">
      <alignment horizontal="right"/>
      <protection locked="0"/>
    </xf>
    <xf numFmtId="4" fontId="0" fillId="7" borderId="16" xfId="0" applyNumberFormat="1" applyFill="1" applyBorder="1" applyAlignment="1" applyProtection="1">
      <alignment horizontal="right"/>
      <protection locked="0"/>
    </xf>
    <xf numFmtId="4" fontId="3" fillId="5" borderId="23" xfId="0" applyNumberFormat="1" applyFont="1" applyFill="1" applyBorder="1" applyAlignment="1" applyProtection="1">
      <alignment horizontal="right"/>
    </xf>
    <xf numFmtId="4" fontId="3" fillId="5" borderId="24" xfId="0" applyNumberFormat="1" applyFont="1" applyFill="1" applyBorder="1" applyAlignment="1" applyProtection="1">
      <alignment horizontal="right"/>
    </xf>
    <xf numFmtId="4" fontId="0" fillId="4" borderId="23" xfId="0" applyNumberFormat="1" applyFill="1" applyBorder="1" applyAlignment="1" applyProtection="1">
      <alignment horizontal="right"/>
    </xf>
    <xf numFmtId="4" fontId="0" fillId="4" borderId="24" xfId="0" applyNumberFormat="1" applyFill="1" applyBorder="1" applyAlignment="1" applyProtection="1">
      <alignment horizontal="right"/>
    </xf>
    <xf numFmtId="0" fontId="3" fillId="4" borderId="11" xfId="0" applyFont="1" applyFill="1" applyBorder="1" applyAlignment="1" applyProtection="1">
      <alignment horizontal="left"/>
    </xf>
    <xf numFmtId="0" fontId="3" fillId="4" borderId="7" xfId="0" applyFont="1" applyFill="1" applyBorder="1" applyAlignment="1" applyProtection="1">
      <alignment horizontal="left"/>
    </xf>
    <xf numFmtId="0" fontId="3" fillId="8" borderId="11" xfId="0" applyFont="1" applyFill="1" applyBorder="1" applyAlignment="1" applyProtection="1">
      <alignment horizontal="center"/>
    </xf>
    <xf numFmtId="0" fontId="3" fillId="8" borderId="19" xfId="0" applyFont="1" applyFill="1" applyBorder="1" applyAlignment="1" applyProtection="1">
      <alignment horizontal="center"/>
    </xf>
    <xf numFmtId="0" fontId="3" fillId="8" borderId="7" xfId="0" applyFont="1" applyFill="1" applyBorder="1" applyAlignment="1" applyProtection="1">
      <alignment horizontal="center"/>
    </xf>
    <xf numFmtId="0" fontId="3"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3" fillId="6" borderId="14" xfId="0" applyFont="1" applyFill="1" applyBorder="1" applyAlignment="1" applyProtection="1">
      <alignment horizontal="left"/>
    </xf>
    <xf numFmtId="0" fontId="3" fillId="6" borderId="15" xfId="0" applyFont="1" applyFill="1" applyBorder="1" applyAlignment="1" applyProtection="1">
      <alignment horizontal="left"/>
    </xf>
    <xf numFmtId="0" fontId="3" fillId="6" borderId="16" xfId="0" applyFont="1" applyFill="1" applyBorder="1" applyAlignment="1" applyProtection="1">
      <alignment horizontal="left"/>
    </xf>
    <xf numFmtId="0" fontId="3" fillId="7" borderId="25" xfId="0" applyFont="1" applyFill="1" applyBorder="1" applyAlignment="1" applyProtection="1">
      <alignment horizontal="center"/>
    </xf>
    <xf numFmtId="0" fontId="3" fillId="7" borderId="26" xfId="0" applyFont="1" applyFill="1" applyBorder="1" applyAlignment="1" applyProtection="1">
      <alignment horizontal="center"/>
    </xf>
    <xf numFmtId="0" fontId="3" fillId="7" borderId="10" xfId="0" applyFont="1" applyFill="1" applyBorder="1" applyAlignment="1" applyProtection="1">
      <alignment horizontal="center"/>
    </xf>
    <xf numFmtId="4" fontId="3" fillId="5" borderId="27" xfId="0" applyNumberFormat="1" applyFont="1" applyFill="1" applyBorder="1" applyAlignment="1" applyProtection="1">
      <alignment horizontal="right"/>
    </xf>
    <xf numFmtId="4" fontId="3" fillId="5" borderId="32" xfId="0" applyNumberFormat="1" applyFont="1" applyFill="1" applyBorder="1" applyAlignment="1" applyProtection="1">
      <alignment horizontal="right"/>
    </xf>
    <xf numFmtId="9" fontId="3" fillId="4" borderId="14" xfId="0" applyNumberFormat="1" applyFont="1" applyFill="1" applyBorder="1" applyAlignment="1" applyProtection="1">
      <alignment horizontal="right"/>
      <protection locked="0"/>
    </xf>
    <xf numFmtId="9" fontId="3" fillId="4" borderId="15" xfId="0" applyNumberFormat="1" applyFont="1" applyFill="1" applyBorder="1" applyAlignment="1" applyProtection="1">
      <alignment horizontal="right"/>
      <protection locked="0"/>
    </xf>
    <xf numFmtId="9" fontId="3" fillId="4" borderId="16" xfId="0" applyNumberFormat="1" applyFont="1" applyFill="1" applyBorder="1" applyAlignment="1" applyProtection="1">
      <alignment horizontal="right"/>
      <protection locked="0"/>
    </xf>
    <xf numFmtId="0" fontId="3" fillId="7" borderId="11" xfId="0" applyFont="1" applyFill="1" applyBorder="1" applyAlignment="1" applyProtection="1">
      <alignment horizontal="center"/>
    </xf>
    <xf numFmtId="0" fontId="3" fillId="7" borderId="19" xfId="0" applyFont="1" applyFill="1" applyBorder="1" applyAlignment="1" applyProtection="1">
      <alignment horizontal="center"/>
    </xf>
    <xf numFmtId="0" fontId="3" fillId="7" borderId="7" xfId="0" applyFont="1" applyFill="1" applyBorder="1" applyAlignment="1" applyProtection="1">
      <alignment horizontal="center"/>
    </xf>
  </cellXfs>
  <cellStyles count="3">
    <cellStyle name="Standard" xfId="0" builtinId="0"/>
    <cellStyle name="Standard 2" xfId="2" xr:uid="{00000000-0005-0000-0000-000001000000}"/>
    <cellStyle name="Standard 3" xfId="1" xr:uid="{00000000-0005-0000-0000-000002000000}"/>
  </cellStyles>
  <dxfs count="0"/>
  <tableStyles count="0" defaultTableStyle="TableStyleMedium2" defaultPivotStyle="PivotStyleLight16"/>
  <colors>
    <mruColors>
      <color rgb="FFFFEFBD"/>
      <color rgb="FFFFEBAB"/>
      <color rgb="FFEBF6F9"/>
      <color rgb="FFF8FAF4"/>
      <color rgb="FFFFFFD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1:I41"/>
  <sheetViews>
    <sheetView showGridLines="0" topLeftCell="A14" zoomScaleNormal="100" workbookViewId="0">
      <selection activeCell="E25" sqref="E25"/>
    </sheetView>
  </sheetViews>
  <sheetFormatPr baseColWidth="10" defaultColWidth="11.453125" defaultRowHeight="12.5" x14ac:dyDescent="0.25"/>
  <cols>
    <col min="1" max="1" width="2.26953125" style="1" customWidth="1"/>
    <col min="2" max="2" width="23.54296875" style="1" customWidth="1"/>
    <col min="3" max="3" width="18.81640625" style="1" customWidth="1"/>
    <col min="4" max="4" width="20.1796875" style="1" customWidth="1"/>
    <col min="5" max="5" width="35.81640625" style="1" customWidth="1"/>
    <col min="6" max="6" width="21.1796875" style="1" customWidth="1"/>
    <col min="7" max="7" width="10.7265625" style="1" customWidth="1"/>
    <col min="8" max="16384" width="11.453125" style="1"/>
  </cols>
  <sheetData>
    <row r="1" spans="2:8" ht="13" thickBot="1" x14ac:dyDescent="0.3"/>
    <row r="2" spans="2:8" ht="13.5" thickBot="1" x14ac:dyDescent="0.35">
      <c r="B2" s="31" t="s">
        <v>32</v>
      </c>
      <c r="C2" s="31"/>
      <c r="D2" s="31"/>
      <c r="E2" s="55"/>
      <c r="F2" s="57"/>
      <c r="G2" s="90" t="s">
        <v>66</v>
      </c>
      <c r="H2" s="90"/>
    </row>
    <row r="3" spans="2:8" ht="13.5" thickBot="1" x14ac:dyDescent="0.35">
      <c r="B3" s="31" t="s">
        <v>25</v>
      </c>
      <c r="C3" s="31"/>
      <c r="D3" s="31"/>
      <c r="E3" s="29"/>
      <c r="F3" s="19"/>
      <c r="G3" s="19"/>
      <c r="H3" s="19"/>
    </row>
    <row r="4" spans="2:8" ht="13.5" thickBot="1" x14ac:dyDescent="0.35">
      <c r="B4" s="31" t="s">
        <v>78</v>
      </c>
      <c r="C4" s="31"/>
      <c r="D4" s="31"/>
      <c r="E4" s="29"/>
      <c r="F4" s="19"/>
      <c r="G4" s="19"/>
      <c r="H4" s="19"/>
    </row>
    <row r="5" spans="2:8" ht="13.5" thickBot="1" x14ac:dyDescent="0.35">
      <c r="B5" s="31" t="s">
        <v>15</v>
      </c>
      <c r="C5" s="31"/>
      <c r="D5" s="19"/>
      <c r="E5" s="29" t="s">
        <v>31</v>
      </c>
      <c r="F5" s="19"/>
      <c r="G5" s="19"/>
      <c r="H5" s="19"/>
    </row>
    <row r="6" spans="2:8" x14ac:dyDescent="0.25">
      <c r="B6" s="19"/>
      <c r="C6" s="19"/>
      <c r="D6" s="19"/>
      <c r="E6" s="19"/>
      <c r="F6" s="19"/>
      <c r="G6" s="19"/>
      <c r="H6" s="19"/>
    </row>
    <row r="7" spans="2:8" ht="26.25" customHeight="1" x14ac:dyDescent="0.3">
      <c r="B7" s="6" t="s">
        <v>14</v>
      </c>
      <c r="C7" s="7" t="s">
        <v>60</v>
      </c>
      <c r="D7" s="7" t="s">
        <v>59</v>
      </c>
      <c r="E7" s="7" t="s">
        <v>46</v>
      </c>
      <c r="F7" s="8" t="s">
        <v>47</v>
      </c>
      <c r="G7" s="19"/>
      <c r="H7" s="19"/>
    </row>
    <row r="8" spans="2:8" ht="15" customHeight="1" x14ac:dyDescent="0.25">
      <c r="B8" s="32" t="str">
        <f>'Mitarbeiter A'!B12</f>
        <v>(Mitarbeiter A)</v>
      </c>
      <c r="C8" s="51">
        <f>IFERROR('Mitarbeiter A'!C$27,"0,00")</f>
        <v>0</v>
      </c>
      <c r="D8" s="51">
        <f>IFERROR('Mitarbeiter A'!C$36,"0,00")</f>
        <v>0</v>
      </c>
      <c r="E8" s="33">
        <f>'Mitarbeiter A'!AA13</f>
        <v>0</v>
      </c>
      <c r="F8" s="34">
        <f>IF(AND(C8&gt;0,D8&gt;0),"Fehler",IF(D8=0,C8*E8,D8*E8))</f>
        <v>0</v>
      </c>
      <c r="G8" s="19"/>
      <c r="H8" s="19"/>
    </row>
    <row r="9" spans="2:8" ht="15" customHeight="1" x14ac:dyDescent="0.25">
      <c r="B9" s="32" t="str">
        <f>'Mitarbeiter B'!B12</f>
        <v>(Mitarbeiter B)</v>
      </c>
      <c r="C9" s="51">
        <f>IFERROR('Mitarbeiter B'!C$27,"0,00")</f>
        <v>0</v>
      </c>
      <c r="D9" s="51">
        <f>IFERROR('Mitarbeiter B'!C$36,"0,00")</f>
        <v>0</v>
      </c>
      <c r="E9" s="33">
        <f>'Mitarbeiter B'!AA13</f>
        <v>0</v>
      </c>
      <c r="F9" s="34">
        <f t="shared" ref="F9:F21" si="0">IF(AND(C9&gt;0,D9&gt;0),"Fehler",IF(D9=0,C9*E9,D9*E9))</f>
        <v>0</v>
      </c>
      <c r="G9" s="19"/>
      <c r="H9" s="19"/>
    </row>
    <row r="10" spans="2:8" ht="15" customHeight="1" x14ac:dyDescent="0.25">
      <c r="B10" s="32" t="str">
        <f>'Mitarbeiter C'!B12</f>
        <v>(Mitarbeiter C)</v>
      </c>
      <c r="C10" s="51">
        <f>IFERROR('Mitarbeiter C'!C$27,"0,00")</f>
        <v>0</v>
      </c>
      <c r="D10" s="51">
        <f>IFERROR('Mitarbeiter C'!C$36,"0,00")</f>
        <v>0</v>
      </c>
      <c r="E10" s="33">
        <f>'Mitarbeiter C'!AA13</f>
        <v>0</v>
      </c>
      <c r="F10" s="34">
        <f t="shared" si="0"/>
        <v>0</v>
      </c>
      <c r="G10" s="19"/>
      <c r="H10" s="19"/>
    </row>
    <row r="11" spans="2:8" ht="15" customHeight="1" x14ac:dyDescent="0.25">
      <c r="B11" s="32" t="str">
        <f>'Mitarbeiter D'!B12</f>
        <v>(Mirarbeiter D)</v>
      </c>
      <c r="C11" s="51">
        <f>IFERROR('Mitarbeiter D'!C$27,"0,00")</f>
        <v>0</v>
      </c>
      <c r="D11" s="51">
        <f>IFERROR('Mitarbeiter D'!C$36,"0,00")</f>
        <v>0</v>
      </c>
      <c r="E11" s="33">
        <f>'Mitarbeiter D'!AA13</f>
        <v>0</v>
      </c>
      <c r="F11" s="34">
        <f t="shared" si="0"/>
        <v>0</v>
      </c>
      <c r="G11" s="19"/>
      <c r="H11" s="19"/>
    </row>
    <row r="12" spans="2:8" ht="15" customHeight="1" x14ac:dyDescent="0.25">
      <c r="B12" s="32" t="str">
        <f>'Mitarbeiter E'!B12</f>
        <v>(Mitarbeiter E)</v>
      </c>
      <c r="C12" s="51">
        <f>IFERROR('Mitarbeiter E'!C$27,"0,00")</f>
        <v>0</v>
      </c>
      <c r="D12" s="51">
        <f>IFERROR('Mitarbeiter E'!C$36,"0,00")</f>
        <v>0</v>
      </c>
      <c r="E12" s="33">
        <f>'Mitarbeiter E'!AA13</f>
        <v>0</v>
      </c>
      <c r="F12" s="34">
        <f t="shared" si="0"/>
        <v>0</v>
      </c>
      <c r="G12" s="19"/>
      <c r="H12" s="19"/>
    </row>
    <row r="13" spans="2:8" ht="15" customHeight="1" x14ac:dyDescent="0.25">
      <c r="B13" s="37" t="str">
        <f>'nsvP_Mitarbeiter F'!B12</f>
        <v>(nsvP_Mitarbeiter F)</v>
      </c>
      <c r="C13" s="38">
        <f>IFERROR('nsvP_Mitarbeiter F'!C$27,"0,00")</f>
        <v>0</v>
      </c>
      <c r="D13" s="38">
        <f>IFERROR('nsvP_Mitarbeiter F'!C$36,"0,00")</f>
        <v>0</v>
      </c>
      <c r="E13" s="39">
        <f>'nsvP_Mitarbeiter F'!AA13</f>
        <v>0</v>
      </c>
      <c r="F13" s="40">
        <f t="shared" si="0"/>
        <v>0</v>
      </c>
      <c r="G13" s="19"/>
      <c r="H13" s="19"/>
    </row>
    <row r="14" spans="2:8" ht="15" customHeight="1" x14ac:dyDescent="0.25">
      <c r="B14" s="41" t="str">
        <f>'nsvP_Mitarbeiter G'!B12</f>
        <v>(nsvP_Mitarbeiter G)</v>
      </c>
      <c r="C14" s="42">
        <f>IFERROR('nsvP_Mitarbeiter G'!C$27,"0,00")</f>
        <v>0</v>
      </c>
      <c r="D14" s="42">
        <f>IFERROR('nsvP_Mitarbeiter G'!C$36,"0,00")</f>
        <v>0</v>
      </c>
      <c r="E14" s="43">
        <f>'nsvP_Mitarbeiter G'!AA13</f>
        <v>0</v>
      </c>
      <c r="F14" s="44">
        <f t="shared" si="0"/>
        <v>0</v>
      </c>
      <c r="G14" s="19"/>
      <c r="H14" s="19"/>
    </row>
    <row r="15" spans="2:8" ht="15" customHeight="1" x14ac:dyDescent="0.25">
      <c r="B15" s="41" t="str">
        <f>'nsvP_Mitarbeiter H'!B12</f>
        <v>(nsvP_Mitarbeiter H)</v>
      </c>
      <c r="C15" s="42">
        <f>IFERROR('nsvP_Mitarbeiter H'!C$27,"0,00")</f>
        <v>0</v>
      </c>
      <c r="D15" s="42">
        <f>IFERROR('nsvP_Mitarbeiter H'!C$36,"0,00")</f>
        <v>0</v>
      </c>
      <c r="E15" s="43">
        <f>'nsvP_Mitarbeiter H'!AA13</f>
        <v>0</v>
      </c>
      <c r="F15" s="44">
        <f t="shared" si="0"/>
        <v>0</v>
      </c>
      <c r="G15" s="19"/>
      <c r="H15" s="19"/>
    </row>
    <row r="16" spans="2:8" ht="15" customHeight="1" x14ac:dyDescent="0.25">
      <c r="B16" s="45" t="str">
        <f>'nsvP_Mitarbeiter I'!B12</f>
        <v>(nsvP_Mitarbeiter I)</v>
      </c>
      <c r="C16" s="46">
        <f>IFERROR('nsvP_Mitarbeiter I'!C$27,"0,00")</f>
        <v>0</v>
      </c>
      <c r="D16" s="46">
        <f>IFERROR('nsvP_Mitarbeiter I'!C$36,"0,00")</f>
        <v>0</v>
      </c>
      <c r="E16" s="47">
        <f>'nsvP_Mitarbeiter I'!AA13</f>
        <v>0</v>
      </c>
      <c r="F16" s="48">
        <f t="shared" si="0"/>
        <v>0</v>
      </c>
      <c r="G16" s="19"/>
      <c r="H16" s="19"/>
    </row>
    <row r="17" spans="2:9" ht="15" customHeight="1" x14ac:dyDescent="0.25">
      <c r="B17" s="32" t="str">
        <f>'Mitarbeiter J'!B12</f>
        <v>(Mitarbeiter J)</v>
      </c>
      <c r="C17" s="51">
        <f>IFERROR('Mitarbeiter J'!C$27,"0,00")</f>
        <v>0</v>
      </c>
      <c r="D17" s="51">
        <f>IFERROR('Mitarbeiter J'!C$36,"0,00")</f>
        <v>0</v>
      </c>
      <c r="E17" s="33">
        <f>'Mitarbeiter J'!AA13</f>
        <v>0</v>
      </c>
      <c r="F17" s="34">
        <f t="shared" si="0"/>
        <v>0</v>
      </c>
      <c r="G17" s="19"/>
      <c r="H17" s="19"/>
    </row>
    <row r="18" spans="2:9" ht="15" customHeight="1" x14ac:dyDescent="0.25">
      <c r="B18" s="32" t="str">
        <f>'Mitarbeiter K'!B12</f>
        <v>(Mitarbeiter K)</v>
      </c>
      <c r="C18" s="51">
        <f>IFERROR('Mitarbeiter K'!C$27,"0,00")</f>
        <v>0</v>
      </c>
      <c r="D18" s="51">
        <f>IFERROR('Mitarbeiter K'!C$36,"0,00")</f>
        <v>0</v>
      </c>
      <c r="E18" s="33">
        <f>'Mitarbeiter K'!AA13</f>
        <v>0</v>
      </c>
      <c r="F18" s="34">
        <f t="shared" si="0"/>
        <v>0</v>
      </c>
      <c r="G18" s="19"/>
      <c r="H18" s="19"/>
    </row>
    <row r="19" spans="2:9" ht="15" customHeight="1" x14ac:dyDescent="0.25">
      <c r="B19" s="32" t="str">
        <f>'Mitarbeiter L'!B12</f>
        <v>(Mitarbeiter L)</v>
      </c>
      <c r="C19" s="51">
        <f>IFERROR('Mitarbeiter L'!C$27,"0,00")</f>
        <v>0</v>
      </c>
      <c r="D19" s="51">
        <f>IFERROR('Mitarbeiter L'!C$36,"0,00")</f>
        <v>0</v>
      </c>
      <c r="E19" s="33">
        <f>'Mitarbeiter L'!AA13</f>
        <v>0</v>
      </c>
      <c r="F19" s="34">
        <f t="shared" si="0"/>
        <v>0</v>
      </c>
      <c r="G19" s="19"/>
      <c r="H19" s="19"/>
    </row>
    <row r="20" spans="2:9" ht="15" customHeight="1" x14ac:dyDescent="0.25">
      <c r="B20" s="32" t="str">
        <f>'Mitarbeiter M'!B12</f>
        <v>(Mitarbeiter M)</v>
      </c>
      <c r="C20" s="51">
        <f>IFERROR('Mitarbeiter M'!C$27,"0,00")</f>
        <v>0</v>
      </c>
      <c r="D20" s="51">
        <f>IFERROR('Mitarbeiter M'!C$36,"0,00")</f>
        <v>0</v>
      </c>
      <c r="E20" s="33">
        <f>'Mitarbeiter M'!AA13</f>
        <v>0</v>
      </c>
      <c r="F20" s="34">
        <f t="shared" si="0"/>
        <v>0</v>
      </c>
      <c r="G20" s="19"/>
      <c r="H20" s="19"/>
    </row>
    <row r="21" spans="2:9" ht="15" customHeight="1" x14ac:dyDescent="0.25">
      <c r="B21" s="32" t="str">
        <f>'Mitarbeiter N'!B12</f>
        <v>(Mitarbeiter N)</v>
      </c>
      <c r="C21" s="51">
        <f>IFERROR('Mitarbeiter N'!C$27,"0,00")</f>
        <v>0</v>
      </c>
      <c r="D21" s="51">
        <f>IFERROR('Mitarbeiter N'!C$36,"0,00")</f>
        <v>0</v>
      </c>
      <c r="E21" s="33">
        <f>'Mitarbeiter N'!AA13</f>
        <v>0</v>
      </c>
      <c r="F21" s="34">
        <f t="shared" si="0"/>
        <v>0</v>
      </c>
      <c r="G21" s="19"/>
      <c r="H21" s="19"/>
    </row>
    <row r="22" spans="2:9" ht="15" customHeight="1" x14ac:dyDescent="0.3">
      <c r="B22" s="91" t="s">
        <v>16</v>
      </c>
      <c r="C22" s="91"/>
      <c r="D22" s="91"/>
      <c r="E22" s="91"/>
      <c r="F22" s="30">
        <f>SUM(F8:F21)</f>
        <v>0</v>
      </c>
      <c r="G22" s="19"/>
      <c r="H22" s="19"/>
    </row>
    <row r="23" spans="2:9" ht="30.65" customHeight="1" x14ac:dyDescent="0.3">
      <c r="B23" s="93" t="s">
        <v>48</v>
      </c>
      <c r="C23" s="93"/>
      <c r="D23" s="93"/>
      <c r="E23" s="93"/>
      <c r="F23" s="5">
        <f>SUM(F13:F16)</f>
        <v>0</v>
      </c>
      <c r="G23" s="19"/>
      <c r="H23" s="19"/>
      <c r="I23" s="58"/>
    </row>
    <row r="24" spans="2:9" ht="30.65" customHeight="1" x14ac:dyDescent="0.3">
      <c r="B24" s="94" t="s">
        <v>30</v>
      </c>
      <c r="C24" s="94"/>
      <c r="D24" s="94"/>
      <c r="E24" s="94"/>
      <c r="F24" s="35">
        <f>SUM(F8:F12)+SUM(F17:F21)</f>
        <v>0</v>
      </c>
      <c r="G24" s="19"/>
      <c r="H24" s="19"/>
      <c r="I24" s="58"/>
    </row>
    <row r="25" spans="2:9" ht="30" customHeight="1" x14ac:dyDescent="0.35">
      <c r="B25" s="95" t="s">
        <v>49</v>
      </c>
      <c r="C25" s="96"/>
      <c r="D25" s="97"/>
      <c r="E25" s="56" t="s">
        <v>80</v>
      </c>
      <c r="F25" s="52" t="str">
        <f>IFERROR((F22-F23)*E25,"0,00")</f>
        <v>0,00</v>
      </c>
      <c r="G25" s="19"/>
      <c r="H25" s="19"/>
    </row>
    <row r="26" spans="2:9" ht="28.15" customHeight="1" x14ac:dyDescent="0.4">
      <c r="B26" s="92" t="s">
        <v>24</v>
      </c>
      <c r="C26" s="92"/>
      <c r="D26" s="92"/>
      <c r="E26" s="92"/>
      <c r="F26" s="36">
        <f>F23+F24+F25</f>
        <v>0</v>
      </c>
      <c r="G26" s="19"/>
      <c r="H26" s="19"/>
    </row>
    <row r="27" spans="2:9" ht="13" x14ac:dyDescent="0.3">
      <c r="B27" s="31"/>
      <c r="C27" s="31"/>
      <c r="D27" s="31"/>
      <c r="E27" s="31"/>
      <c r="F27" s="19"/>
      <c r="G27" s="19"/>
      <c r="H27" s="19"/>
    </row>
    <row r="28" spans="2:9" x14ac:dyDescent="0.25">
      <c r="B28" s="19"/>
      <c r="C28" s="19"/>
      <c r="D28" s="19"/>
      <c r="E28" s="19"/>
      <c r="F28" s="19"/>
      <c r="G28" s="19"/>
      <c r="H28" s="19"/>
    </row>
    <row r="29" spans="2:9" x14ac:dyDescent="0.25">
      <c r="B29" s="18"/>
      <c r="C29" s="18"/>
      <c r="D29" s="19"/>
      <c r="E29" s="59"/>
      <c r="F29" s="59"/>
      <c r="G29" s="19"/>
      <c r="H29" s="19"/>
    </row>
    <row r="30" spans="2:9" x14ac:dyDescent="0.25">
      <c r="B30" s="18"/>
      <c r="C30" s="18"/>
      <c r="D30" s="18" t="s">
        <v>44</v>
      </c>
      <c r="E30" s="18"/>
      <c r="F30" s="18"/>
      <c r="G30" s="19"/>
      <c r="H30" s="19"/>
    </row>
    <row r="31" spans="2:9" x14ac:dyDescent="0.25">
      <c r="B31" s="18"/>
      <c r="C31" s="18"/>
      <c r="D31" s="18"/>
      <c r="E31" s="18"/>
      <c r="F31" s="18"/>
      <c r="G31" s="19"/>
      <c r="H31" s="19"/>
    </row>
    <row r="32" spans="2:9" x14ac:dyDescent="0.25">
      <c r="B32" s="18"/>
      <c r="C32" s="18"/>
      <c r="D32" s="60"/>
      <c r="E32" s="60"/>
      <c r="F32" s="60"/>
      <c r="G32" s="19"/>
      <c r="H32" s="19"/>
    </row>
    <row r="33" spans="2:8" x14ac:dyDescent="0.25">
      <c r="B33" s="18"/>
      <c r="C33" s="18"/>
      <c r="D33" s="18" t="s">
        <v>17</v>
      </c>
      <c r="E33" s="18"/>
      <c r="F33" s="18"/>
      <c r="G33" s="19"/>
      <c r="H33" s="19"/>
    </row>
    <row r="34" spans="2:8" x14ac:dyDescent="0.25">
      <c r="B34" s="18"/>
      <c r="C34" s="18"/>
      <c r="D34" s="18"/>
      <c r="E34" s="18"/>
      <c r="F34" s="18"/>
      <c r="G34" s="19"/>
      <c r="H34" s="19"/>
    </row>
    <row r="35" spans="2:8" x14ac:dyDescent="0.25">
      <c r="B35" s="19"/>
      <c r="C35" s="19"/>
      <c r="D35" s="60"/>
      <c r="E35" s="60"/>
      <c r="F35" s="60"/>
      <c r="G35" s="19"/>
      <c r="H35" s="19"/>
    </row>
    <row r="36" spans="2:8" x14ac:dyDescent="0.25">
      <c r="B36" s="19"/>
      <c r="C36" s="19"/>
      <c r="D36" s="19" t="s">
        <v>18</v>
      </c>
      <c r="E36" s="19"/>
      <c r="F36" s="19"/>
      <c r="G36" s="19"/>
      <c r="H36" s="19"/>
    </row>
    <row r="37" spans="2:8" x14ac:dyDescent="0.25">
      <c r="B37" s="19"/>
      <c r="C37" s="19"/>
      <c r="D37" s="19"/>
      <c r="E37" s="19"/>
      <c r="F37" s="19"/>
      <c r="G37" s="19"/>
      <c r="H37" s="19"/>
    </row>
    <row r="38" spans="2:8" x14ac:dyDescent="0.25">
      <c r="B38" s="19"/>
      <c r="C38" s="19"/>
      <c r="D38" s="19"/>
      <c r="E38" s="19"/>
      <c r="F38" s="19"/>
      <c r="G38" s="19"/>
      <c r="H38" s="19"/>
    </row>
    <row r="39" spans="2:8" x14ac:dyDescent="0.25">
      <c r="B39" s="19"/>
      <c r="C39" s="19"/>
      <c r="D39" s="19"/>
      <c r="E39" s="19"/>
      <c r="F39" s="19"/>
      <c r="G39" s="19"/>
      <c r="H39" s="19"/>
    </row>
    <row r="40" spans="2:8" x14ac:dyDescent="0.25">
      <c r="B40" s="61"/>
      <c r="C40" s="19"/>
      <c r="D40" s="19"/>
      <c r="E40" s="19"/>
      <c r="F40" s="19"/>
      <c r="G40" s="19"/>
      <c r="H40" s="19"/>
    </row>
    <row r="41" spans="2:8" x14ac:dyDescent="0.25">
      <c r="B41" s="62"/>
    </row>
  </sheetData>
  <sheetProtection algorithmName="SHA-512" hashValue="yLh1dXwpvTg4SxD9UUhmYRFMg70htb97fC04YnozBEQ4vVg6q6H0Vn2AWxQzwitLWUw/OWq5hrUD7lYjcoQMVA==" saltValue="ltEyzUlIfqUGy9NWDFrMAQ==" spinCount="100000" sheet="1" objects="1" scenarios="1" selectLockedCells="1"/>
  <protectedRanges>
    <protectedRange sqref="E2:E5" name="Bereich2"/>
    <protectedRange sqref="E2:E5" name="Bereich1"/>
  </protectedRanges>
  <mergeCells count="6">
    <mergeCell ref="G2:H2"/>
    <mergeCell ref="B22:E22"/>
    <mergeCell ref="B26:E26"/>
    <mergeCell ref="B23:E23"/>
    <mergeCell ref="B24:E24"/>
    <mergeCell ref="B25:D25"/>
  </mergeCells>
  <phoneticPr fontId="7" type="noConversion"/>
  <pageMargins left="0.78740157499999996" right="0.78740157499999996" top="0.984251969" bottom="0.984251969" header="0.4921259845" footer="0.4921259845"/>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45E1-4450-422B-8761-0E8E1A974F58}">
  <sheetPr>
    <tabColor theme="4" tint="0.39997558519241921"/>
  </sheetPr>
  <dimension ref="A1:AK89"/>
  <sheetViews>
    <sheetView showGridLines="0" zoomScaleNormal="100" workbookViewId="0">
      <selection activeCell="C23" sqref="C23:D23"/>
    </sheetView>
  </sheetViews>
  <sheetFormatPr baseColWidth="10" defaultColWidth="11.453125" defaultRowHeight="12.5" x14ac:dyDescent="0.25"/>
  <cols>
    <col min="1" max="1" width="11.453125" style="1"/>
    <col min="2" max="2" width="27.54296875" style="1" customWidth="1"/>
    <col min="3" max="33" width="5.7265625" style="1" customWidth="1"/>
    <col min="34" max="34" width="10.26953125" style="1" customWidth="1"/>
    <col min="35" max="16384" width="11.453125" style="1"/>
  </cols>
  <sheetData>
    <row r="1" spans="1:37" ht="13" thickBot="1" x14ac:dyDescent="0.3"/>
    <row r="2" spans="1:37" ht="13.5" thickBot="1" x14ac:dyDescent="0.35">
      <c r="B2" s="144" t="s">
        <v>74</v>
      </c>
      <c r="C2" s="145"/>
      <c r="D2" s="145"/>
      <c r="E2" s="145"/>
      <c r="F2" s="145"/>
      <c r="G2" s="145"/>
      <c r="H2" s="145"/>
      <c r="I2" s="145"/>
      <c r="J2" s="145"/>
      <c r="K2" s="145"/>
      <c r="L2" s="145"/>
      <c r="M2" s="145"/>
      <c r="N2" s="145"/>
      <c r="O2" s="145"/>
      <c r="P2" s="145"/>
      <c r="Q2" s="145"/>
      <c r="R2" s="145"/>
      <c r="S2" s="145"/>
      <c r="T2" s="145"/>
      <c r="U2" s="145"/>
      <c r="V2" s="145"/>
      <c r="W2" s="146"/>
    </row>
    <row r="3" spans="1:37" ht="13" thickBot="1" x14ac:dyDescent="0.3">
      <c r="O3" s="2"/>
      <c r="P3" s="2"/>
      <c r="Q3" s="2"/>
      <c r="R3" s="2"/>
    </row>
    <row r="4" spans="1:37" ht="13.5" thickBot="1" x14ac:dyDescent="0.35">
      <c r="B4" s="88" t="s">
        <v>26</v>
      </c>
      <c r="C4" s="117">
        <f>Übersicht!E3</f>
        <v>0</v>
      </c>
      <c r="D4" s="118"/>
      <c r="E4" s="118"/>
      <c r="F4" s="119"/>
      <c r="O4" s="2"/>
      <c r="P4" s="143"/>
      <c r="Q4" s="143"/>
      <c r="R4" s="143"/>
      <c r="W4" s="90" t="s">
        <v>66</v>
      </c>
      <c r="X4" s="90"/>
      <c r="Y4" s="90"/>
      <c r="Z4" s="90"/>
    </row>
    <row r="5" spans="1:37" ht="13.5" thickBot="1" x14ac:dyDescent="0.35">
      <c r="O5" s="2"/>
      <c r="P5" s="143"/>
      <c r="Q5" s="143"/>
      <c r="R5" s="143"/>
      <c r="W5" s="98" t="s">
        <v>67</v>
      </c>
      <c r="X5" s="98"/>
      <c r="Y5" s="98"/>
      <c r="Z5" s="98"/>
    </row>
    <row r="6" spans="1:37" ht="13.5" thickBot="1" x14ac:dyDescent="0.35">
      <c r="B6" s="88" t="s">
        <v>79</v>
      </c>
      <c r="C6" s="117">
        <f>Übersicht!E4</f>
        <v>0</v>
      </c>
      <c r="D6" s="118"/>
      <c r="E6" s="118"/>
      <c r="F6" s="119"/>
    </row>
    <row r="7" spans="1:37" ht="13" thickBot="1" x14ac:dyDescent="0.3"/>
    <row r="8" spans="1:37" ht="13.5" thickBot="1" x14ac:dyDescent="0.35">
      <c r="B8" s="88" t="s">
        <v>28</v>
      </c>
      <c r="C8" s="125" t="str">
        <f>Übersicht!E5</f>
        <v>13…</v>
      </c>
      <c r="D8" s="126"/>
      <c r="E8" s="126"/>
      <c r="F8" s="127"/>
    </row>
    <row r="9" spans="1:37" ht="13" thickBot="1" x14ac:dyDescent="0.3"/>
    <row r="10" spans="1:37" ht="13.5" thickBot="1" x14ac:dyDescent="0.35">
      <c r="B10" s="19" t="s">
        <v>33</v>
      </c>
      <c r="D10" s="128" t="s">
        <v>72</v>
      </c>
      <c r="E10" s="129"/>
      <c r="F10" s="130"/>
      <c r="J10" s="120"/>
      <c r="K10" s="120"/>
      <c r="L10" s="120"/>
      <c r="M10" s="120"/>
      <c r="N10" s="120"/>
      <c r="O10" s="120"/>
      <c r="P10" s="120"/>
      <c r="Q10" s="31"/>
      <c r="U10" s="31"/>
    </row>
    <row r="12" spans="1:37" ht="13" x14ac:dyDescent="0.3">
      <c r="B12" s="4" t="str">
        <f>D10</f>
        <v>(nsvP_Mitarbeiter I)</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1:37"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1:37" x14ac:dyDescent="0.25">
      <c r="A14" s="62"/>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c r="AC14" s="62"/>
      <c r="AD14" s="62"/>
      <c r="AE14" s="62"/>
      <c r="AF14" s="62"/>
      <c r="AG14" s="62"/>
      <c r="AH14" s="62"/>
      <c r="AI14" s="62"/>
      <c r="AJ14" s="62"/>
      <c r="AK14" s="62"/>
    </row>
    <row r="15" spans="1:37" x14ac:dyDescent="0.25">
      <c r="A15" s="62"/>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c r="AC15" s="62"/>
      <c r="AD15" s="62"/>
      <c r="AE15" s="62"/>
      <c r="AF15" s="62"/>
      <c r="AG15" s="62"/>
      <c r="AH15" s="62"/>
      <c r="AI15" s="62"/>
      <c r="AJ15" s="62"/>
      <c r="AK15" s="62"/>
    </row>
    <row r="16" spans="1:37" x14ac:dyDescent="0.25">
      <c r="A16" s="62"/>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c r="AC16" s="62"/>
      <c r="AD16" s="62"/>
      <c r="AE16" s="62"/>
      <c r="AF16" s="62"/>
      <c r="AG16" s="62"/>
      <c r="AH16" s="62"/>
      <c r="AI16" s="62"/>
      <c r="AJ16" s="62"/>
      <c r="AK16" s="62"/>
    </row>
    <row r="17" spans="1:37" ht="13" x14ac:dyDescent="0.3">
      <c r="A17" s="62"/>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c r="AC17" s="62"/>
      <c r="AD17" s="62"/>
      <c r="AE17" s="62"/>
      <c r="AF17" s="62"/>
      <c r="AG17" s="62"/>
      <c r="AH17" s="62"/>
      <c r="AI17" s="62"/>
      <c r="AJ17" s="62"/>
      <c r="AK17" s="62"/>
    </row>
    <row r="18" spans="1:37" ht="13" thickBot="1" x14ac:dyDescent="0.3">
      <c r="A18" s="62"/>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c r="AC18" s="62"/>
      <c r="AD18" s="62"/>
      <c r="AE18" s="62"/>
      <c r="AF18" s="62"/>
      <c r="AG18" s="62"/>
      <c r="AH18" s="62"/>
      <c r="AI18" s="62"/>
      <c r="AJ18" s="62"/>
      <c r="AK18" s="62"/>
    </row>
    <row r="19" spans="1:37" ht="13.5" thickBot="1" x14ac:dyDescent="0.35">
      <c r="A19" s="62"/>
      <c r="B19" s="26" t="s">
        <v>58</v>
      </c>
      <c r="C19" s="105">
        <f>$S$19</f>
        <v>40</v>
      </c>
      <c r="D19" s="106"/>
      <c r="E19" s="23"/>
      <c r="F19" s="23"/>
      <c r="G19" s="23"/>
      <c r="H19" s="23"/>
      <c r="I19" s="66" t="s">
        <v>21</v>
      </c>
      <c r="K19" s="67"/>
      <c r="L19" s="67"/>
      <c r="M19" s="67"/>
      <c r="N19" s="67"/>
      <c r="O19" s="67"/>
      <c r="P19" s="67"/>
      <c r="Q19" s="67"/>
      <c r="R19" s="67"/>
      <c r="S19" s="101">
        <v>40</v>
      </c>
      <c r="T19" s="102"/>
      <c r="U19" s="23"/>
      <c r="V19" s="23"/>
      <c r="W19" s="23"/>
      <c r="X19" s="23"/>
      <c r="Y19" s="23"/>
      <c r="Z19" s="23"/>
      <c r="AA19" s="24"/>
      <c r="AB19" s="24"/>
      <c r="AC19" s="62"/>
      <c r="AD19" s="62"/>
      <c r="AE19" s="62"/>
      <c r="AF19" s="62"/>
      <c r="AG19" s="62"/>
      <c r="AH19" s="62"/>
      <c r="AI19" s="62"/>
      <c r="AJ19" s="62"/>
      <c r="AK19" s="62"/>
    </row>
    <row r="20" spans="1:37" ht="13" x14ac:dyDescent="0.3">
      <c r="A20" s="62"/>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c r="AC20" s="62"/>
      <c r="AD20" s="62"/>
      <c r="AE20" s="62"/>
      <c r="AF20" s="62"/>
      <c r="AG20" s="62"/>
      <c r="AH20" s="62"/>
      <c r="AI20" s="62"/>
      <c r="AJ20" s="62"/>
      <c r="AK20" s="62"/>
    </row>
    <row r="21" spans="1:37" x14ac:dyDescent="0.25">
      <c r="A21" s="62"/>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c r="AC21" s="62"/>
      <c r="AD21" s="62"/>
      <c r="AE21" s="62"/>
      <c r="AF21" s="62"/>
      <c r="AG21" s="62"/>
      <c r="AH21" s="62"/>
      <c r="AI21" s="62"/>
      <c r="AJ21" s="62"/>
      <c r="AK21" s="62"/>
    </row>
    <row r="22" spans="1:37" x14ac:dyDescent="0.25">
      <c r="A22" s="62"/>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c r="AC22" s="62"/>
      <c r="AD22" s="62"/>
      <c r="AE22" s="62"/>
      <c r="AF22" s="62"/>
      <c r="AG22" s="62"/>
      <c r="AH22" s="62"/>
      <c r="AI22" s="62"/>
      <c r="AJ22" s="62"/>
      <c r="AK22" s="62"/>
    </row>
    <row r="23" spans="1:37" x14ac:dyDescent="0.25">
      <c r="A23" s="62"/>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c r="AC23" s="62"/>
      <c r="AD23" s="62"/>
      <c r="AE23" s="62"/>
      <c r="AF23" s="62"/>
      <c r="AG23" s="62"/>
      <c r="AH23" s="62"/>
      <c r="AI23" s="62"/>
      <c r="AJ23" s="62"/>
      <c r="AK23" s="62"/>
    </row>
    <row r="24" spans="1:37" x14ac:dyDescent="0.25">
      <c r="A24" s="62"/>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c r="AC24" s="62"/>
      <c r="AD24" s="62"/>
      <c r="AE24" s="62"/>
      <c r="AF24" s="62"/>
      <c r="AG24" s="62"/>
      <c r="AH24" s="62"/>
      <c r="AI24" s="62"/>
      <c r="AJ24" s="62"/>
      <c r="AK24" s="62"/>
    </row>
    <row r="25" spans="1:37" ht="13" thickBot="1" x14ac:dyDescent="0.3">
      <c r="A25" s="62"/>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c r="AC25" s="62"/>
      <c r="AD25" s="62"/>
      <c r="AE25" s="62"/>
      <c r="AF25" s="62"/>
      <c r="AG25" s="62"/>
      <c r="AH25" s="62"/>
      <c r="AI25" s="62"/>
      <c r="AJ25" s="62"/>
      <c r="AK25" s="62"/>
    </row>
    <row r="26" spans="1:37" ht="15" thickBot="1" x14ac:dyDescent="0.3">
      <c r="A26" s="62"/>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c r="AC26" s="62"/>
      <c r="AD26" s="62"/>
      <c r="AE26" s="62"/>
      <c r="AF26" s="62"/>
      <c r="AG26" s="62"/>
      <c r="AH26" s="62"/>
      <c r="AI26" s="62"/>
      <c r="AJ26" s="62"/>
      <c r="AK26" s="62"/>
    </row>
    <row r="27" spans="1:37" ht="12.75" customHeight="1" thickBot="1" x14ac:dyDescent="0.35">
      <c r="A27" s="62"/>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c r="AC27" s="62"/>
      <c r="AD27" s="62"/>
      <c r="AE27" s="62"/>
      <c r="AF27" s="62"/>
      <c r="AG27" s="62"/>
      <c r="AH27" s="62"/>
      <c r="AI27" s="62"/>
      <c r="AJ27" s="62"/>
      <c r="AK27" s="62"/>
    </row>
    <row r="28" spans="1:37" ht="12.75" customHeight="1" x14ac:dyDescent="0.25">
      <c r="A28" s="62"/>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c r="AC28" s="62"/>
      <c r="AD28" s="62"/>
      <c r="AE28" s="62"/>
      <c r="AF28" s="62"/>
      <c r="AG28" s="62"/>
      <c r="AH28" s="62"/>
      <c r="AI28" s="62"/>
      <c r="AJ28" s="62"/>
      <c r="AK28" s="62"/>
    </row>
    <row r="29" spans="1:37" ht="12.75" customHeight="1" x14ac:dyDescent="0.25">
      <c r="A29" s="62"/>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c r="AC29" s="62"/>
      <c r="AD29" s="62"/>
      <c r="AE29" s="62"/>
      <c r="AF29" s="62"/>
      <c r="AG29" s="62"/>
      <c r="AH29" s="62"/>
      <c r="AI29" s="62"/>
      <c r="AJ29" s="62"/>
      <c r="AK29" s="62"/>
    </row>
    <row r="30" spans="1:37" ht="12.75" customHeight="1"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1:37" ht="12.75" customHeight="1"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1:37" ht="12.75" customHeight="1"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2.75" customHeight="1" thickBot="1" x14ac:dyDescent="0.35">
      <c r="B33" s="26" t="s">
        <v>58</v>
      </c>
      <c r="C33" s="135">
        <f>S34</f>
        <v>40</v>
      </c>
      <c r="D33" s="136"/>
      <c r="E33" s="67"/>
      <c r="F33" s="67"/>
      <c r="G33" s="67"/>
      <c r="H33" s="66"/>
      <c r="Z33" s="67"/>
    </row>
    <row r="34" spans="1:34" ht="12.75" customHeight="1"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4.5" customHeight="1"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2.75" customHeight="1" x14ac:dyDescent="0.3">
      <c r="B36" s="25" t="s">
        <v>12</v>
      </c>
      <c r="C36" s="133">
        <f>ROUND(C35/C34,2)</f>
        <v>0</v>
      </c>
      <c r="D36" s="134"/>
    </row>
    <row r="37" spans="1:34" ht="12.75" customHeight="1" thickBot="1" x14ac:dyDescent="0.3">
      <c r="B37" s="12" t="s">
        <v>13</v>
      </c>
      <c r="C37" s="99">
        <f>ROUND(C36*AA13,2)</f>
        <v>0</v>
      </c>
      <c r="D37" s="100"/>
    </row>
    <row r="38" spans="1:34" ht="12.75" customHeight="1" x14ac:dyDescent="0.25">
      <c r="A38" s="62"/>
      <c r="B38" s="50"/>
      <c r="C38" s="24"/>
      <c r="D38" s="24"/>
      <c r="E38" s="62"/>
    </row>
    <row r="39" spans="1:34" ht="12.75" customHeight="1" x14ac:dyDescent="0.25">
      <c r="B39" s="22" t="s">
        <v>62</v>
      </c>
      <c r="C39" s="24"/>
      <c r="D39" s="24"/>
    </row>
    <row r="40" spans="1:34" ht="12.75" customHeight="1" x14ac:dyDescent="0.25">
      <c r="B40" s="22" t="s">
        <v>63</v>
      </c>
    </row>
    <row r="41" spans="1:34" ht="12.75" customHeight="1" x14ac:dyDescent="0.25">
      <c r="B41" s="19"/>
    </row>
    <row r="42" spans="1:34" ht="12.75" customHeight="1" x14ac:dyDescent="0.25">
      <c r="B42" s="19"/>
    </row>
    <row r="43" spans="1:34" ht="12.75" customHeight="1" x14ac:dyDescent="0.25">
      <c r="B43" s="74"/>
    </row>
    <row r="44" spans="1:34" ht="12.75" customHeight="1" x14ac:dyDescent="0.3">
      <c r="B44" s="31" t="s">
        <v>68</v>
      </c>
      <c r="J44" s="31"/>
    </row>
    <row r="45" spans="1:34" ht="12.75" customHeight="1" x14ac:dyDescent="0.25"/>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7"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1:37" s="17" customFormat="1" x14ac:dyDescent="0.25">
      <c r="A50" s="1"/>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c r="AI50" s="1"/>
      <c r="AJ50" s="1"/>
      <c r="AK50" s="1"/>
    </row>
    <row r="51" spans="1:37" s="17" customFormat="1" ht="13" x14ac:dyDescent="0.3">
      <c r="A51" s="1"/>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c r="AI51" s="1"/>
      <c r="AJ51" s="1"/>
      <c r="AK51" s="1"/>
    </row>
    <row r="52" spans="1:37" ht="13"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1:37"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1:37"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1:37" ht="13"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1:37"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1:37"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7" ht="13"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1:37"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1:37"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7" ht="13"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1:37"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1:37"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7" ht="13"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1:37"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1:37"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7" ht="13"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1:37"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1:37" x14ac:dyDescent="0.25">
      <c r="A69" s="17"/>
      <c r="B69" s="17"/>
      <c r="C69" s="17"/>
      <c r="D69" s="18"/>
      <c r="E69" s="18"/>
      <c r="F69" s="18"/>
      <c r="G69" s="18"/>
      <c r="H69" s="18"/>
      <c r="I69" s="19"/>
      <c r="J69" s="19"/>
      <c r="K69" s="19"/>
      <c r="L69" s="19"/>
      <c r="M69" s="18"/>
      <c r="N69" s="18"/>
      <c r="O69" s="18"/>
      <c r="P69" s="18"/>
      <c r="Q69" s="18"/>
      <c r="R69" s="17"/>
      <c r="S69" s="17"/>
      <c r="T69" s="17"/>
      <c r="U69" s="17"/>
      <c r="V69" s="17"/>
      <c r="W69" s="17"/>
      <c r="X69" s="17"/>
      <c r="Y69" s="17"/>
      <c r="Z69" s="17"/>
      <c r="AA69" s="17"/>
      <c r="AB69" s="17"/>
      <c r="AC69" s="17"/>
      <c r="AD69" s="17"/>
      <c r="AE69" s="17"/>
      <c r="AF69" s="17"/>
      <c r="AG69" s="17"/>
      <c r="AH69" s="17"/>
      <c r="AI69" s="17"/>
      <c r="AJ69" s="17"/>
      <c r="AK69" s="17"/>
    </row>
    <row r="70" spans="1:37" ht="13" x14ac:dyDescent="0.3">
      <c r="A70" s="17"/>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c r="AI70" s="17"/>
      <c r="AJ70" s="17"/>
      <c r="AK70" s="17"/>
    </row>
    <row r="71" spans="1:37"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1:37"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1:37"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1:37"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1:37"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1:37"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1:37"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3MbpBjV0eQyoA9R35jyd8uPE81b+yF5xnrZAzTlNuP7cz6hwWJ7aHj9KLoADwCIL8YODSLK6eRo14wk93wqa6w==" saltValue="hN4RHRaDUuskzrbZuH6tig==" spinCount="100000" sheet="1" objects="1" scenarios="1" selectLockedCells="1"/>
  <mergeCells count="52">
    <mergeCell ref="AA12:AB12"/>
    <mergeCell ref="Y13:Z13"/>
    <mergeCell ref="AA13:AB13"/>
    <mergeCell ref="B2:W2"/>
    <mergeCell ref="C19:D19"/>
    <mergeCell ref="C4:F4"/>
    <mergeCell ref="C6:F6"/>
    <mergeCell ref="C8:F8"/>
    <mergeCell ref="Q13:R13"/>
    <mergeCell ref="S13:T13"/>
    <mergeCell ref="U13:V13"/>
    <mergeCell ref="W13:X13"/>
    <mergeCell ref="C13:D13"/>
    <mergeCell ref="E13:F13"/>
    <mergeCell ref="G13:H13"/>
    <mergeCell ref="I13:J13"/>
    <mergeCell ref="W4:Z4"/>
    <mergeCell ref="C23:D23"/>
    <mergeCell ref="C24:D24"/>
    <mergeCell ref="S19:T19"/>
    <mergeCell ref="Q12:R12"/>
    <mergeCell ref="D10:F10"/>
    <mergeCell ref="C12:D12"/>
    <mergeCell ref="E12:F12"/>
    <mergeCell ref="G12:H12"/>
    <mergeCell ref="I12:J12"/>
    <mergeCell ref="K12:L12"/>
    <mergeCell ref="M12:N12"/>
    <mergeCell ref="O12:P12"/>
    <mergeCell ref="J10:P10"/>
    <mergeCell ref="S12:T12"/>
    <mergeCell ref="M13:N13"/>
    <mergeCell ref="P4:R4"/>
    <mergeCell ref="P5:R5"/>
    <mergeCell ref="C27:D27"/>
    <mergeCell ref="C25:D25"/>
    <mergeCell ref="C26:D26"/>
    <mergeCell ref="C21:D21"/>
    <mergeCell ref="C22:D22"/>
    <mergeCell ref="O13:P13"/>
    <mergeCell ref="C20:D20"/>
    <mergeCell ref="K13:L13"/>
    <mergeCell ref="W5:Z5"/>
    <mergeCell ref="S34:T34"/>
    <mergeCell ref="C37:D37"/>
    <mergeCell ref="C34:D34"/>
    <mergeCell ref="C35:D35"/>
    <mergeCell ref="C36:D36"/>
    <mergeCell ref="C33:D33"/>
    <mergeCell ref="W12:X12"/>
    <mergeCell ref="Y12:Z12"/>
    <mergeCell ref="U12:V12"/>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7C56C-0283-434E-AF84-7249F6D9C176}">
  <sheetPr>
    <tabColor theme="4" tint="0.39997558519241921"/>
  </sheetPr>
  <dimension ref="A1:AH89"/>
  <sheetViews>
    <sheetView showGridLines="0" zoomScaleNormal="100" workbookViewId="0">
      <selection activeCell="D10" sqref="D10:F10"/>
    </sheetView>
  </sheetViews>
  <sheetFormatPr baseColWidth="10" defaultColWidth="10.7265625" defaultRowHeight="12.5" x14ac:dyDescent="0.25"/>
  <cols>
    <col min="1" max="1" width="10.7265625" style="1"/>
    <col min="2" max="2" width="27.542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39</v>
      </c>
      <c r="E10" s="129"/>
      <c r="F10" s="130"/>
      <c r="J10" s="120"/>
      <c r="K10" s="120"/>
      <c r="L10" s="120"/>
      <c r="M10" s="120"/>
      <c r="N10" s="120"/>
      <c r="O10" s="120"/>
      <c r="P10" s="120"/>
      <c r="Q10" s="31"/>
      <c r="U10" s="31"/>
    </row>
    <row r="12" spans="2:28" ht="13" x14ac:dyDescent="0.3">
      <c r="B12" s="4" t="str">
        <f>D10</f>
        <v>(Mitarbeiter J)</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3.5" thickBot="1" x14ac:dyDescent="0.35">
      <c r="B33" s="26" t="s">
        <v>58</v>
      </c>
      <c r="C33" s="135">
        <f>S34</f>
        <v>40</v>
      </c>
      <c r="D33" s="136"/>
      <c r="E33" s="67"/>
      <c r="F33" s="67"/>
      <c r="G33" s="67"/>
      <c r="H33" s="66"/>
      <c r="Z33" s="67"/>
    </row>
    <row r="34" spans="1: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3" x14ac:dyDescent="0.3">
      <c r="B36" s="25" t="s">
        <v>12</v>
      </c>
      <c r="C36" s="133">
        <f>ROUND(C35/C34,2)</f>
        <v>0</v>
      </c>
      <c r="D36" s="134"/>
    </row>
    <row r="37" spans="1:34" ht="13" thickBot="1" x14ac:dyDescent="0.3">
      <c r="B37" s="12" t="s">
        <v>13</v>
      </c>
      <c r="C37" s="99">
        <f>ROUND(C36*AA13,2)</f>
        <v>0</v>
      </c>
      <c r="D37" s="100"/>
    </row>
    <row r="38" spans="1:34" x14ac:dyDescent="0.25">
      <c r="A38" s="62"/>
      <c r="B38" s="50"/>
      <c r="C38" s="24"/>
      <c r="D38" s="24"/>
      <c r="E38" s="62"/>
    </row>
    <row r="39" spans="1:34" ht="14.5" x14ac:dyDescent="0.25">
      <c r="B39" s="22" t="s">
        <v>62</v>
      </c>
      <c r="C39" s="24"/>
      <c r="D39" s="24"/>
    </row>
    <row r="40" spans="1:34" ht="14.5" x14ac:dyDescent="0.25">
      <c r="B40" s="22" t="s">
        <v>63</v>
      </c>
    </row>
    <row r="41" spans="1:34" x14ac:dyDescent="0.25">
      <c r="B41" s="19"/>
    </row>
    <row r="42" spans="1:34" x14ac:dyDescent="0.25">
      <c r="B42" s="19"/>
    </row>
    <row r="43" spans="1:34" ht="14.5" x14ac:dyDescent="0.25">
      <c r="B43" s="74"/>
    </row>
    <row r="44" spans="1:34" ht="13" x14ac:dyDescent="0.3">
      <c r="B44" s="31" t="s">
        <v>68</v>
      </c>
      <c r="J44" s="31"/>
    </row>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7PyFM7Gb+LL/AZfXnfg15zTev47NRTe+ccvpOtP0gB/iU77ZYozZXn5NJ8+qJsLet8src0K5a77+ZX2Tn+HOuQ==" saltValue="fGLVIhJ9YECicwCHMyx14w==" spinCount="100000" sheet="1" objects="1" scenarios="1" selectLockedCells="1"/>
  <mergeCells count="49">
    <mergeCell ref="U13:V13"/>
    <mergeCell ref="W13:X13"/>
    <mergeCell ref="Y13:Z13"/>
    <mergeCell ref="AA13:AB13"/>
    <mergeCell ref="C19:D19"/>
    <mergeCell ref="S19:T19"/>
    <mergeCell ref="Y12:Z12"/>
    <mergeCell ref="AA12:AB12"/>
    <mergeCell ref="C13:D13"/>
    <mergeCell ref="E13:F13"/>
    <mergeCell ref="G13:H13"/>
    <mergeCell ref="I13:J13"/>
    <mergeCell ref="K13:L13"/>
    <mergeCell ref="M13:N13"/>
    <mergeCell ref="O13:P13"/>
    <mergeCell ref="Q13:R13"/>
    <mergeCell ref="M12:N12"/>
    <mergeCell ref="O12:P12"/>
    <mergeCell ref="Q12:R12"/>
    <mergeCell ref="S12:T12"/>
    <mergeCell ref="U12:V12"/>
    <mergeCell ref="S13:T13"/>
    <mergeCell ref="W12:X12"/>
    <mergeCell ref="C4:F4"/>
    <mergeCell ref="C6:F6"/>
    <mergeCell ref="C8:F8"/>
    <mergeCell ref="D10:F10"/>
    <mergeCell ref="J10:P10"/>
    <mergeCell ref="C12:D12"/>
    <mergeCell ref="E12:F12"/>
    <mergeCell ref="G12:H12"/>
    <mergeCell ref="I12:J12"/>
    <mergeCell ref="K12:L12"/>
    <mergeCell ref="C20:D20"/>
    <mergeCell ref="C37:D37"/>
    <mergeCell ref="C35:D35"/>
    <mergeCell ref="C36:D36"/>
    <mergeCell ref="P4:S4"/>
    <mergeCell ref="P5:S5"/>
    <mergeCell ref="C21:D21"/>
    <mergeCell ref="C22:D22"/>
    <mergeCell ref="C23:D23"/>
    <mergeCell ref="C24:D24"/>
    <mergeCell ref="C25:D25"/>
    <mergeCell ref="C27:D27"/>
    <mergeCell ref="S34:T34"/>
    <mergeCell ref="C26:D26"/>
    <mergeCell ref="C33:D33"/>
    <mergeCell ref="C34:D34"/>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F3960-C591-4F36-9307-519D323301EE}">
  <sheetPr>
    <tabColor theme="4" tint="0.39997558519241921"/>
  </sheetPr>
  <dimension ref="A1:AH89"/>
  <sheetViews>
    <sheetView showGridLines="0" zoomScaleNormal="100" workbookViewId="0">
      <selection activeCell="D10" sqref="D10:F10"/>
    </sheetView>
  </sheetViews>
  <sheetFormatPr baseColWidth="10" defaultColWidth="10.7265625" defaultRowHeight="12.5" x14ac:dyDescent="0.25"/>
  <cols>
    <col min="1" max="1" width="10.7265625" style="1"/>
    <col min="2" max="2" width="27.542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40</v>
      </c>
      <c r="E10" s="129"/>
      <c r="F10" s="130"/>
      <c r="J10" s="120"/>
      <c r="K10" s="120"/>
      <c r="L10" s="120"/>
      <c r="M10" s="120"/>
      <c r="N10" s="120"/>
      <c r="O10" s="120"/>
      <c r="P10" s="120"/>
      <c r="Q10" s="31"/>
      <c r="U10" s="31"/>
    </row>
    <row r="12" spans="2:28" ht="13" x14ac:dyDescent="0.3">
      <c r="B12" s="4" t="str">
        <f>D10</f>
        <v>(Mitarbeiter K)</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3.5" thickBot="1" x14ac:dyDescent="0.35">
      <c r="B33" s="26" t="s">
        <v>58</v>
      </c>
      <c r="C33" s="135">
        <f>S34</f>
        <v>40</v>
      </c>
      <c r="D33" s="136"/>
      <c r="E33" s="67"/>
      <c r="F33" s="67"/>
      <c r="G33" s="67"/>
      <c r="H33" s="66"/>
      <c r="Z33" s="67"/>
    </row>
    <row r="34" spans="1: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3" x14ac:dyDescent="0.3">
      <c r="B36" s="25" t="s">
        <v>12</v>
      </c>
      <c r="C36" s="133">
        <f>ROUND(C35/C34,2)</f>
        <v>0</v>
      </c>
      <c r="D36" s="134"/>
    </row>
    <row r="37" spans="1:34" ht="13" thickBot="1" x14ac:dyDescent="0.3">
      <c r="B37" s="12" t="s">
        <v>13</v>
      </c>
      <c r="C37" s="99">
        <f>ROUND(C36*AA13,2)</f>
        <v>0</v>
      </c>
      <c r="D37" s="100"/>
    </row>
    <row r="38" spans="1:34" x14ac:dyDescent="0.25">
      <c r="A38" s="62"/>
      <c r="B38" s="50"/>
      <c r="C38" s="24"/>
      <c r="D38" s="24"/>
      <c r="E38" s="62"/>
    </row>
    <row r="39" spans="1:34" ht="14.5" x14ac:dyDescent="0.25">
      <c r="B39" s="22" t="s">
        <v>62</v>
      </c>
      <c r="C39" s="24"/>
      <c r="D39" s="24"/>
    </row>
    <row r="40" spans="1:34" ht="14.5" x14ac:dyDescent="0.25">
      <c r="B40" s="22" t="s">
        <v>63</v>
      </c>
    </row>
    <row r="41" spans="1:34" x14ac:dyDescent="0.25">
      <c r="B41" s="19"/>
    </row>
    <row r="42" spans="1:34" x14ac:dyDescent="0.25">
      <c r="B42" s="19"/>
    </row>
    <row r="43" spans="1:34" ht="14.5" x14ac:dyDescent="0.25">
      <c r="B43" s="74"/>
    </row>
    <row r="44" spans="1:34" ht="13" x14ac:dyDescent="0.3">
      <c r="B44" s="31" t="s">
        <v>68</v>
      </c>
      <c r="J44" s="31"/>
    </row>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77"/>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86">
        <v>1</v>
      </c>
      <c r="D73" s="86">
        <v>2</v>
      </c>
      <c r="E73" s="86">
        <v>3</v>
      </c>
      <c r="F73" s="86">
        <v>4</v>
      </c>
      <c r="G73" s="86">
        <v>5</v>
      </c>
      <c r="H73" s="86">
        <v>6</v>
      </c>
      <c r="I73" s="86">
        <v>7</v>
      </c>
      <c r="J73" s="86">
        <v>8</v>
      </c>
      <c r="K73" s="86">
        <v>9</v>
      </c>
      <c r="L73" s="86">
        <v>10</v>
      </c>
      <c r="M73" s="86">
        <v>11</v>
      </c>
      <c r="N73" s="86">
        <v>12</v>
      </c>
      <c r="O73" s="86">
        <v>13</v>
      </c>
      <c r="P73" s="86">
        <v>14</v>
      </c>
      <c r="Q73" s="86">
        <v>15</v>
      </c>
      <c r="R73" s="86">
        <v>16</v>
      </c>
      <c r="S73" s="86">
        <v>17</v>
      </c>
      <c r="T73" s="86">
        <v>18</v>
      </c>
      <c r="U73" s="86">
        <v>19</v>
      </c>
      <c r="V73" s="86">
        <v>20</v>
      </c>
      <c r="W73" s="86">
        <v>21</v>
      </c>
      <c r="X73" s="86">
        <v>22</v>
      </c>
      <c r="Y73" s="86">
        <v>23</v>
      </c>
      <c r="Z73" s="86">
        <v>24</v>
      </c>
      <c r="AA73" s="86">
        <v>25</v>
      </c>
      <c r="AB73" s="86">
        <v>26</v>
      </c>
      <c r="AC73" s="86">
        <v>27</v>
      </c>
      <c r="AD73" s="86">
        <v>28</v>
      </c>
      <c r="AE73" s="86">
        <v>29</v>
      </c>
      <c r="AF73" s="86">
        <v>30</v>
      </c>
      <c r="AG73" s="86">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nak9WaeLzsRWoAKdZQuL9iFCHY2sckYt7aXJjhnO0fPVY7IvDRy+rXREcw8BxjxRA/C4OBuDTppw+lfNgL62kg==" saltValue="2wQGI1GcUxOT124cnP9+2w==" spinCount="100000" sheet="1" objects="1" scenarios="1" selectLockedCells="1"/>
  <mergeCells count="49">
    <mergeCell ref="U13:V13"/>
    <mergeCell ref="W13:X13"/>
    <mergeCell ref="Y13:Z13"/>
    <mergeCell ref="AA13:AB13"/>
    <mergeCell ref="C19:D19"/>
    <mergeCell ref="S19:T19"/>
    <mergeCell ref="Y12:Z12"/>
    <mergeCell ref="AA12:AB12"/>
    <mergeCell ref="C13:D13"/>
    <mergeCell ref="E13:F13"/>
    <mergeCell ref="G13:H13"/>
    <mergeCell ref="I13:J13"/>
    <mergeCell ref="K13:L13"/>
    <mergeCell ref="M13:N13"/>
    <mergeCell ref="O13:P13"/>
    <mergeCell ref="Q13:R13"/>
    <mergeCell ref="M12:N12"/>
    <mergeCell ref="O12:P12"/>
    <mergeCell ref="Q12:R12"/>
    <mergeCell ref="S12:T12"/>
    <mergeCell ref="U12:V12"/>
    <mergeCell ref="S13:T13"/>
    <mergeCell ref="W12:X12"/>
    <mergeCell ref="C4:F4"/>
    <mergeCell ref="C6:F6"/>
    <mergeCell ref="C8:F8"/>
    <mergeCell ref="D10:F10"/>
    <mergeCell ref="J10:P10"/>
    <mergeCell ref="C12:D12"/>
    <mergeCell ref="E12:F12"/>
    <mergeCell ref="G12:H12"/>
    <mergeCell ref="I12:J12"/>
    <mergeCell ref="K12:L12"/>
    <mergeCell ref="C20:D20"/>
    <mergeCell ref="C37:D37"/>
    <mergeCell ref="C35:D35"/>
    <mergeCell ref="C36:D36"/>
    <mergeCell ref="P4:S4"/>
    <mergeCell ref="P5:S5"/>
    <mergeCell ref="C21:D21"/>
    <mergeCell ref="C22:D22"/>
    <mergeCell ref="C23:D23"/>
    <mergeCell ref="C24:D24"/>
    <mergeCell ref="C25:D25"/>
    <mergeCell ref="C27:D27"/>
    <mergeCell ref="S34:T34"/>
    <mergeCell ref="C26:D26"/>
    <mergeCell ref="C33:D33"/>
    <mergeCell ref="C34:D34"/>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6733-554B-43F2-93B2-9BDCC811C459}">
  <sheetPr>
    <tabColor theme="4" tint="0.39997558519241921"/>
  </sheetPr>
  <dimension ref="A1:AH89"/>
  <sheetViews>
    <sheetView showGridLines="0" zoomScaleNormal="100" workbookViewId="0">
      <selection activeCell="D10" sqref="D10:F10"/>
    </sheetView>
  </sheetViews>
  <sheetFormatPr baseColWidth="10" defaultColWidth="10.7265625" defaultRowHeight="12.5" x14ac:dyDescent="0.25"/>
  <cols>
    <col min="1" max="1" width="10.7265625" style="1"/>
    <col min="2" max="2" width="27.542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41</v>
      </c>
      <c r="E10" s="129"/>
      <c r="F10" s="130"/>
      <c r="J10" s="120"/>
      <c r="K10" s="120"/>
      <c r="L10" s="120"/>
      <c r="M10" s="120"/>
      <c r="N10" s="120"/>
      <c r="O10" s="120"/>
      <c r="P10" s="120"/>
      <c r="Q10" s="31"/>
      <c r="U10" s="31"/>
    </row>
    <row r="12" spans="2:28" ht="13" x14ac:dyDescent="0.3">
      <c r="B12" s="4" t="str">
        <f>D10</f>
        <v>(Mitarbeiter L)</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3.5" thickBot="1" x14ac:dyDescent="0.35">
      <c r="B33" s="26" t="s">
        <v>58</v>
      </c>
      <c r="C33" s="135">
        <f>S34</f>
        <v>40</v>
      </c>
      <c r="D33" s="136"/>
      <c r="E33" s="67"/>
      <c r="F33" s="67"/>
      <c r="G33" s="67"/>
      <c r="H33" s="66"/>
      <c r="Z33" s="67"/>
    </row>
    <row r="34" spans="1: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3" x14ac:dyDescent="0.3">
      <c r="B36" s="25" t="s">
        <v>12</v>
      </c>
      <c r="C36" s="133">
        <f>ROUND(C35/C34,2)</f>
        <v>0</v>
      </c>
      <c r="D36" s="134"/>
    </row>
    <row r="37" spans="1:34" ht="13" thickBot="1" x14ac:dyDescent="0.3">
      <c r="B37" s="12" t="s">
        <v>13</v>
      </c>
      <c r="C37" s="99">
        <f>ROUND(C36*AA13,2)</f>
        <v>0</v>
      </c>
      <c r="D37" s="100"/>
    </row>
    <row r="38" spans="1:34" x14ac:dyDescent="0.25">
      <c r="A38" s="62"/>
      <c r="B38" s="50"/>
      <c r="C38" s="24"/>
      <c r="D38" s="24"/>
      <c r="E38" s="62"/>
    </row>
    <row r="39" spans="1:34" ht="14.5" x14ac:dyDescent="0.25">
      <c r="B39" s="22" t="s">
        <v>62</v>
      </c>
      <c r="C39" s="24"/>
      <c r="D39" s="24"/>
    </row>
    <row r="40" spans="1:34" ht="14.5" x14ac:dyDescent="0.25">
      <c r="B40" s="22" t="s">
        <v>63</v>
      </c>
    </row>
    <row r="41" spans="1:34" x14ac:dyDescent="0.25">
      <c r="B41" s="19"/>
    </row>
    <row r="42" spans="1:34" x14ac:dyDescent="0.25">
      <c r="B42" s="19"/>
    </row>
    <row r="43" spans="1:34" ht="14.5" x14ac:dyDescent="0.25">
      <c r="B43" s="74"/>
    </row>
    <row r="44" spans="1:34" ht="13" x14ac:dyDescent="0.3">
      <c r="B44" s="31" t="s">
        <v>68</v>
      </c>
      <c r="J44" s="31"/>
    </row>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J8PqAjqWjB0jWn62TWEtPYJywCC4aOkLb+gQ8YaBytApNXbuLSWUb1+1sdidAtSQiMNyxHsD/C9kjSqzGBwLQA==" saltValue="gvyLZU0FjvQfMba5DR2BiQ==" spinCount="100000" sheet="1" objects="1" scenarios="1" selectLockedCells="1"/>
  <mergeCells count="49">
    <mergeCell ref="U13:V13"/>
    <mergeCell ref="W13:X13"/>
    <mergeCell ref="Y13:Z13"/>
    <mergeCell ref="AA13:AB13"/>
    <mergeCell ref="C19:D19"/>
    <mergeCell ref="S19:T19"/>
    <mergeCell ref="Y12:Z12"/>
    <mergeCell ref="AA12:AB12"/>
    <mergeCell ref="C13:D13"/>
    <mergeCell ref="E13:F13"/>
    <mergeCell ref="G13:H13"/>
    <mergeCell ref="I13:J13"/>
    <mergeCell ref="K13:L13"/>
    <mergeCell ref="M13:N13"/>
    <mergeCell ref="O13:P13"/>
    <mergeCell ref="Q13:R13"/>
    <mergeCell ref="M12:N12"/>
    <mergeCell ref="O12:P12"/>
    <mergeCell ref="Q12:R12"/>
    <mergeCell ref="S12:T12"/>
    <mergeCell ref="U12:V12"/>
    <mergeCell ref="S13:T13"/>
    <mergeCell ref="W12:X12"/>
    <mergeCell ref="C4:F4"/>
    <mergeCell ref="C6:F6"/>
    <mergeCell ref="C8:F8"/>
    <mergeCell ref="D10:F10"/>
    <mergeCell ref="J10:P10"/>
    <mergeCell ref="C12:D12"/>
    <mergeCell ref="E12:F12"/>
    <mergeCell ref="G12:H12"/>
    <mergeCell ref="I12:J12"/>
    <mergeCell ref="K12:L12"/>
    <mergeCell ref="C20:D20"/>
    <mergeCell ref="C37:D37"/>
    <mergeCell ref="C35:D35"/>
    <mergeCell ref="C36:D36"/>
    <mergeCell ref="P4:S4"/>
    <mergeCell ref="P5:S5"/>
    <mergeCell ref="C21:D21"/>
    <mergeCell ref="C22:D22"/>
    <mergeCell ref="C23:D23"/>
    <mergeCell ref="C24:D24"/>
    <mergeCell ref="C25:D25"/>
    <mergeCell ref="C27:D27"/>
    <mergeCell ref="S34:T34"/>
    <mergeCell ref="C26:D26"/>
    <mergeCell ref="C33:D33"/>
    <mergeCell ref="C34:D34"/>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A5AE-CC9F-4FC2-92BF-ECB354120826}">
  <sheetPr>
    <tabColor theme="4" tint="0.39997558519241921"/>
  </sheetPr>
  <dimension ref="A1:AH89"/>
  <sheetViews>
    <sheetView showGridLines="0" zoomScaleNormal="100" workbookViewId="0">
      <selection activeCell="D10" sqref="D10:F10"/>
    </sheetView>
  </sheetViews>
  <sheetFormatPr baseColWidth="10" defaultColWidth="10.7265625" defaultRowHeight="12.5" x14ac:dyDescent="0.25"/>
  <cols>
    <col min="1" max="1" width="10.7265625" style="1"/>
    <col min="2" max="2" width="27.542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42</v>
      </c>
      <c r="E10" s="129"/>
      <c r="F10" s="130"/>
      <c r="J10" s="120"/>
      <c r="K10" s="120"/>
      <c r="L10" s="120"/>
      <c r="M10" s="120"/>
      <c r="N10" s="120"/>
      <c r="O10" s="120"/>
      <c r="P10" s="120"/>
      <c r="Q10" s="31"/>
      <c r="U10" s="31"/>
    </row>
    <row r="12" spans="2:28" ht="13" x14ac:dyDescent="0.3">
      <c r="B12" s="4" t="str">
        <f>D10</f>
        <v>(Mitarbeiter M)</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3.5" thickBot="1" x14ac:dyDescent="0.35">
      <c r="B33" s="26" t="s">
        <v>58</v>
      </c>
      <c r="C33" s="135">
        <f>S34</f>
        <v>40</v>
      </c>
      <c r="D33" s="136"/>
      <c r="E33" s="67"/>
      <c r="F33" s="67"/>
      <c r="G33" s="67"/>
      <c r="H33" s="66"/>
      <c r="Z33" s="67"/>
    </row>
    <row r="34" spans="1: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3" x14ac:dyDescent="0.3">
      <c r="B36" s="25" t="s">
        <v>12</v>
      </c>
      <c r="C36" s="133">
        <f>ROUND(C35/C34,2)</f>
        <v>0</v>
      </c>
      <c r="D36" s="134"/>
    </row>
    <row r="37" spans="1:34" ht="13" thickBot="1" x14ac:dyDescent="0.3">
      <c r="B37" s="12" t="s">
        <v>13</v>
      </c>
      <c r="C37" s="99">
        <f>ROUND(C36*AA13,2)</f>
        <v>0</v>
      </c>
      <c r="D37" s="100"/>
    </row>
    <row r="38" spans="1:34" x14ac:dyDescent="0.25">
      <c r="A38" s="62"/>
      <c r="B38" s="50"/>
      <c r="C38" s="24"/>
      <c r="D38" s="24"/>
      <c r="E38" s="62"/>
    </row>
    <row r="39" spans="1:34" ht="14.5" x14ac:dyDescent="0.25">
      <c r="B39" s="22" t="s">
        <v>62</v>
      </c>
      <c r="C39" s="24"/>
      <c r="D39" s="24"/>
    </row>
    <row r="40" spans="1:34" ht="14.5" x14ac:dyDescent="0.25">
      <c r="B40" s="22" t="s">
        <v>63</v>
      </c>
    </row>
    <row r="41" spans="1:34" x14ac:dyDescent="0.25">
      <c r="B41" s="19"/>
    </row>
    <row r="42" spans="1:34" x14ac:dyDescent="0.25">
      <c r="B42" s="19"/>
    </row>
    <row r="43" spans="1:34" ht="14.5" x14ac:dyDescent="0.25">
      <c r="B43" s="74"/>
    </row>
    <row r="44" spans="1:34" ht="13" x14ac:dyDescent="0.3">
      <c r="B44" s="31" t="s">
        <v>68</v>
      </c>
      <c r="J44" s="31"/>
    </row>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nJoCKVxE4AG0CcI71cFbFE0HCmUPUHFz7pNt4YUi8UFClNIpm8vDhArrhfFYJ2MrituFf5rux/jWPLdk4OrUIA==" saltValue="oEbWHD758Cjm3Q95dL9Qnw==" spinCount="100000" sheet="1" objects="1" scenarios="1" selectLockedCells="1"/>
  <mergeCells count="49">
    <mergeCell ref="U13:V13"/>
    <mergeCell ref="W13:X13"/>
    <mergeCell ref="Y13:Z13"/>
    <mergeCell ref="AA13:AB13"/>
    <mergeCell ref="C19:D19"/>
    <mergeCell ref="S19:T19"/>
    <mergeCell ref="Y12:Z12"/>
    <mergeCell ref="AA12:AB12"/>
    <mergeCell ref="C13:D13"/>
    <mergeCell ref="E13:F13"/>
    <mergeCell ref="G13:H13"/>
    <mergeCell ref="I13:J13"/>
    <mergeCell ref="K13:L13"/>
    <mergeCell ref="M13:N13"/>
    <mergeCell ref="O13:P13"/>
    <mergeCell ref="Q13:R13"/>
    <mergeCell ref="M12:N12"/>
    <mergeCell ref="O12:P12"/>
    <mergeCell ref="Q12:R12"/>
    <mergeCell ref="S12:T12"/>
    <mergeCell ref="U12:V12"/>
    <mergeCell ref="S13:T13"/>
    <mergeCell ref="W12:X12"/>
    <mergeCell ref="C4:F4"/>
    <mergeCell ref="C6:F6"/>
    <mergeCell ref="C8:F8"/>
    <mergeCell ref="D10:F10"/>
    <mergeCell ref="J10:P10"/>
    <mergeCell ref="C12:D12"/>
    <mergeCell ref="E12:F12"/>
    <mergeCell ref="G12:H12"/>
    <mergeCell ref="I12:J12"/>
    <mergeCell ref="K12:L12"/>
    <mergeCell ref="C20:D20"/>
    <mergeCell ref="C37:D37"/>
    <mergeCell ref="C35:D35"/>
    <mergeCell ref="C36:D36"/>
    <mergeCell ref="P4:S4"/>
    <mergeCell ref="P5:S5"/>
    <mergeCell ref="C21:D21"/>
    <mergeCell ref="C22:D22"/>
    <mergeCell ref="C23:D23"/>
    <mergeCell ref="C24:D24"/>
    <mergeCell ref="C25:D25"/>
    <mergeCell ref="C27:D27"/>
    <mergeCell ref="S34:T34"/>
    <mergeCell ref="C26:D26"/>
    <mergeCell ref="C33:D33"/>
    <mergeCell ref="C34:D34"/>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CCC99-0468-4739-9736-866639627813}">
  <sheetPr>
    <tabColor theme="4" tint="0.39997558519241921"/>
  </sheetPr>
  <dimension ref="B1:AH89"/>
  <sheetViews>
    <sheetView showGridLines="0" zoomScaleNormal="100" workbookViewId="0">
      <selection activeCell="D10" sqref="D10:F10"/>
    </sheetView>
  </sheetViews>
  <sheetFormatPr baseColWidth="10" defaultColWidth="10.7265625" defaultRowHeight="12.5" x14ac:dyDescent="0.25"/>
  <cols>
    <col min="1" max="1" width="10.7265625" style="1"/>
    <col min="2" max="2" width="27.542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43</v>
      </c>
      <c r="E10" s="129"/>
      <c r="F10" s="130"/>
      <c r="J10" s="120"/>
      <c r="K10" s="120"/>
      <c r="L10" s="120"/>
      <c r="M10" s="120"/>
      <c r="N10" s="120"/>
      <c r="O10" s="120"/>
      <c r="P10" s="120"/>
      <c r="Q10" s="31"/>
      <c r="U10" s="31"/>
    </row>
    <row r="12" spans="2:28" ht="13" x14ac:dyDescent="0.3">
      <c r="B12" s="4" t="str">
        <f>D10</f>
        <v>(Mitarbeiter N)</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2:34" ht="13.5" thickBot="1" x14ac:dyDescent="0.35">
      <c r="B33" s="26" t="s">
        <v>58</v>
      </c>
      <c r="C33" s="135">
        <f>S34</f>
        <v>40</v>
      </c>
      <c r="D33" s="136"/>
      <c r="E33" s="67"/>
      <c r="F33" s="67"/>
      <c r="G33" s="67"/>
      <c r="H33" s="66"/>
      <c r="Z33" s="67"/>
    </row>
    <row r="34" spans="2: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2:34" ht="15.5" thickBot="1" x14ac:dyDescent="0.35">
      <c r="B35" s="87"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2:34" ht="13" x14ac:dyDescent="0.3">
      <c r="B36" s="54" t="s">
        <v>12</v>
      </c>
      <c r="C36" s="133">
        <f>ROUND(C35/C34,2)</f>
        <v>0</v>
      </c>
      <c r="D36" s="134"/>
    </row>
    <row r="37" spans="2:34" ht="13" thickBot="1" x14ac:dyDescent="0.3">
      <c r="B37" s="12" t="s">
        <v>13</v>
      </c>
      <c r="C37" s="99">
        <f>ROUND(C36*AA13,2)</f>
        <v>0</v>
      </c>
      <c r="D37" s="100"/>
    </row>
    <row r="38" spans="2:34" x14ac:dyDescent="0.25">
      <c r="B38" s="21"/>
      <c r="C38" s="20"/>
      <c r="D38" s="20"/>
    </row>
    <row r="39" spans="2:34" ht="14.5" x14ac:dyDescent="0.25">
      <c r="B39" s="22" t="s">
        <v>62</v>
      </c>
      <c r="C39" s="24"/>
      <c r="D39" s="24"/>
    </row>
    <row r="40" spans="2:34" ht="14.5" x14ac:dyDescent="0.25">
      <c r="B40" s="22" t="s">
        <v>63</v>
      </c>
    </row>
    <row r="41" spans="2:34" x14ac:dyDescent="0.25">
      <c r="B41" s="19"/>
    </row>
    <row r="42" spans="2:34" x14ac:dyDescent="0.25">
      <c r="B42" s="19"/>
    </row>
    <row r="43" spans="2:34" ht="14.5" x14ac:dyDescent="0.25">
      <c r="B43" s="74"/>
    </row>
    <row r="44" spans="2:34" ht="13" x14ac:dyDescent="0.3">
      <c r="B44" s="31" t="s">
        <v>68</v>
      </c>
      <c r="J44" s="31"/>
    </row>
    <row r="46" spans="2: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2: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2: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BwfCIjbhvCuRmaEgDia8+hEI0OBFN684qF1zStN8f4hJo79c63cWiD8tI//xxZtU7cWax/JL6wkWPoT0z7MpSw==" saltValue="pE+IJyYcvZSaf0iqip9H+w==" spinCount="100000" sheet="1" objects="1" scenarios="1" selectLockedCells="1"/>
  <mergeCells count="49">
    <mergeCell ref="U13:V13"/>
    <mergeCell ref="W13:X13"/>
    <mergeCell ref="Y13:Z13"/>
    <mergeCell ref="AA13:AB13"/>
    <mergeCell ref="C19:D19"/>
    <mergeCell ref="S19:T19"/>
    <mergeCell ref="Y12:Z12"/>
    <mergeCell ref="AA12:AB12"/>
    <mergeCell ref="C13:D13"/>
    <mergeCell ref="E13:F13"/>
    <mergeCell ref="G13:H13"/>
    <mergeCell ref="I13:J13"/>
    <mergeCell ref="K13:L13"/>
    <mergeCell ref="M13:N13"/>
    <mergeCell ref="O13:P13"/>
    <mergeCell ref="Q13:R13"/>
    <mergeCell ref="M12:N12"/>
    <mergeCell ref="O12:P12"/>
    <mergeCell ref="Q12:R12"/>
    <mergeCell ref="S12:T12"/>
    <mergeCell ref="U12:V12"/>
    <mergeCell ref="S13:T13"/>
    <mergeCell ref="W12:X12"/>
    <mergeCell ref="C4:F4"/>
    <mergeCell ref="C6:F6"/>
    <mergeCell ref="C8:F8"/>
    <mergeCell ref="D10:F10"/>
    <mergeCell ref="J10:P10"/>
    <mergeCell ref="C12:D12"/>
    <mergeCell ref="E12:F12"/>
    <mergeCell ref="G12:H12"/>
    <mergeCell ref="I12:J12"/>
    <mergeCell ref="K12:L12"/>
    <mergeCell ref="C20:D20"/>
    <mergeCell ref="C21:D21"/>
    <mergeCell ref="P4:S4"/>
    <mergeCell ref="P5:S5"/>
    <mergeCell ref="S34:T34"/>
    <mergeCell ref="C22:D22"/>
    <mergeCell ref="C23:D23"/>
    <mergeCell ref="C24:D24"/>
    <mergeCell ref="C25:D25"/>
    <mergeCell ref="C26:D26"/>
    <mergeCell ref="C36:D36"/>
    <mergeCell ref="C37:D37"/>
    <mergeCell ref="C27:D27"/>
    <mergeCell ref="C33:D33"/>
    <mergeCell ref="C34:D34"/>
    <mergeCell ref="C35:D35"/>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5"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3">
    <tabColor theme="4" tint="0.39997558519241921"/>
  </sheetPr>
  <dimension ref="B1:AH89"/>
  <sheetViews>
    <sheetView showGridLines="0" tabSelected="1" topLeftCell="A13" zoomScaleNormal="100" workbookViewId="0">
      <selection activeCell="S34" sqref="S34:T34"/>
    </sheetView>
  </sheetViews>
  <sheetFormatPr baseColWidth="10" defaultColWidth="10.7265625" defaultRowHeight="12.5" x14ac:dyDescent="0.25"/>
  <cols>
    <col min="1" max="1" width="10.7265625" style="1"/>
    <col min="2" max="2" width="27.2695312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29</v>
      </c>
      <c r="E10" s="129"/>
      <c r="F10" s="130"/>
      <c r="J10" s="120"/>
      <c r="K10" s="120"/>
      <c r="L10" s="120"/>
      <c r="M10" s="120"/>
      <c r="N10" s="120"/>
      <c r="O10" s="120"/>
      <c r="P10" s="120"/>
      <c r="Q10" s="31"/>
      <c r="U10" s="31"/>
    </row>
    <row r="12" spans="2:28" ht="13" x14ac:dyDescent="0.3">
      <c r="B12" s="4" t="str">
        <f>D10</f>
        <v>(Mitarbeiter A)</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73</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2:34" ht="13.5" thickBot="1" x14ac:dyDescent="0.35">
      <c r="B33" s="26" t="s">
        <v>58</v>
      </c>
      <c r="C33" s="135">
        <f>S34</f>
        <v>40</v>
      </c>
      <c r="D33" s="136"/>
      <c r="E33" s="67"/>
      <c r="F33" s="67"/>
      <c r="G33" s="67"/>
      <c r="H33" s="66"/>
      <c r="Z33" s="67"/>
    </row>
    <row r="34" spans="2: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2: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2:34" ht="13" x14ac:dyDescent="0.3">
      <c r="B36" s="25" t="s">
        <v>12</v>
      </c>
      <c r="C36" s="133">
        <f>ROUND(C35/C34,2)</f>
        <v>0</v>
      </c>
      <c r="D36" s="134"/>
    </row>
    <row r="37" spans="2:34" ht="13" thickBot="1" x14ac:dyDescent="0.3">
      <c r="B37" s="12" t="s">
        <v>13</v>
      </c>
      <c r="C37" s="99">
        <f>ROUND(C36*AA13,2)</f>
        <v>0</v>
      </c>
      <c r="D37" s="100"/>
    </row>
    <row r="38" spans="2:34" x14ac:dyDescent="0.25">
      <c r="B38" s="21"/>
      <c r="C38" s="20"/>
      <c r="D38" s="20"/>
    </row>
    <row r="39" spans="2:34" ht="14.5" x14ac:dyDescent="0.25">
      <c r="B39" s="22" t="s">
        <v>62</v>
      </c>
      <c r="C39" s="24"/>
      <c r="D39" s="24"/>
    </row>
    <row r="40" spans="2:34" ht="14.5" x14ac:dyDescent="0.25">
      <c r="B40" s="22" t="s">
        <v>63</v>
      </c>
    </row>
    <row r="41" spans="2:34" x14ac:dyDescent="0.25">
      <c r="B41" s="19"/>
    </row>
    <row r="42" spans="2:34" x14ac:dyDescent="0.25">
      <c r="B42" s="19"/>
    </row>
    <row r="43" spans="2:34" ht="14.5" x14ac:dyDescent="0.25">
      <c r="B43" s="74"/>
    </row>
    <row r="44" spans="2:34" ht="13" x14ac:dyDescent="0.3">
      <c r="B44" s="31" t="s">
        <v>68</v>
      </c>
      <c r="J44" s="31"/>
    </row>
    <row r="46" spans="2: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2: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2: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eFjniiKTuPQNLtKdUtarsBrLUO4ujAZ3dLdQ7nAcf6onxeEbIj6Cxn3OJzw66FSQ5ko8PB8Jxb8sLxc0o8W19Q==" saltValue="O3YOl9ITpT/S9Yd3pwaH7A==" spinCount="100000" sheet="1" objects="1" scenarios="1" selectLockedCells="1"/>
  <mergeCells count="49">
    <mergeCell ref="C35:D35"/>
    <mergeCell ref="C36:D36"/>
    <mergeCell ref="C34:D34"/>
    <mergeCell ref="C33:D33"/>
    <mergeCell ref="AA12:AB12"/>
    <mergeCell ref="AA13:AB13"/>
    <mergeCell ref="S13:T13"/>
    <mergeCell ref="W12:X12"/>
    <mergeCell ref="Y12:Z12"/>
    <mergeCell ref="W13:X13"/>
    <mergeCell ref="Y13:Z13"/>
    <mergeCell ref="U12:V12"/>
    <mergeCell ref="Q12:R12"/>
    <mergeCell ref="S12:T12"/>
    <mergeCell ref="U13:V13"/>
    <mergeCell ref="Q13:R13"/>
    <mergeCell ref="C8:F8"/>
    <mergeCell ref="C12:D12"/>
    <mergeCell ref="C13:D13"/>
    <mergeCell ref="E13:F13"/>
    <mergeCell ref="E12:F12"/>
    <mergeCell ref="D10:F10"/>
    <mergeCell ref="J10:P10"/>
    <mergeCell ref="O13:P13"/>
    <mergeCell ref="O12:P12"/>
    <mergeCell ref="M13:N13"/>
    <mergeCell ref="G13:H13"/>
    <mergeCell ref="G12:H12"/>
    <mergeCell ref="I13:J13"/>
    <mergeCell ref="K13:L13"/>
    <mergeCell ref="M12:N12"/>
    <mergeCell ref="I12:J12"/>
    <mergeCell ref="K12:L12"/>
    <mergeCell ref="P4:S4"/>
    <mergeCell ref="P5:S5"/>
    <mergeCell ref="C37:D37"/>
    <mergeCell ref="S19:T19"/>
    <mergeCell ref="C27:D27"/>
    <mergeCell ref="S34:T34"/>
    <mergeCell ref="C19:D19"/>
    <mergeCell ref="C20:D20"/>
    <mergeCell ref="C21:D21"/>
    <mergeCell ref="C22:D22"/>
    <mergeCell ref="C23:D23"/>
    <mergeCell ref="C24:D24"/>
    <mergeCell ref="C26:D26"/>
    <mergeCell ref="C25:D25"/>
    <mergeCell ref="C4:F4"/>
    <mergeCell ref="C6:F6"/>
  </mergeCells>
  <phoneticPr fontId="0" type="noConversion"/>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40" max="16383" man="1"/>
    <brk id="54" max="16383" man="1"/>
  </rowBreaks>
  <ignoredErrors>
    <ignoredError sqref="C4 C6 C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5E26-0668-4E03-A069-7DDFF689D0D3}">
  <sheetPr>
    <tabColor theme="4" tint="0.39997558519241921"/>
  </sheetPr>
  <dimension ref="B1:AH89"/>
  <sheetViews>
    <sheetView showGridLines="0" zoomScaleNormal="100" workbookViewId="0">
      <selection activeCell="D10" sqref="D10:F10"/>
    </sheetView>
  </sheetViews>
  <sheetFormatPr baseColWidth="10" defaultColWidth="10.7265625" defaultRowHeight="12.5" x14ac:dyDescent="0.25"/>
  <cols>
    <col min="1" max="1" width="10.7265625" style="1"/>
    <col min="2" max="2" width="27.17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9"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36</v>
      </c>
      <c r="E10" s="129"/>
      <c r="F10" s="130"/>
      <c r="J10" s="120"/>
      <c r="K10" s="120"/>
      <c r="L10" s="120"/>
      <c r="M10" s="120"/>
      <c r="N10" s="120"/>
      <c r="O10" s="120"/>
      <c r="P10" s="120"/>
      <c r="Q10" s="31"/>
      <c r="U10" s="31"/>
    </row>
    <row r="12" spans="2:28" ht="13" x14ac:dyDescent="0.3">
      <c r="B12" s="4" t="str">
        <f>D10</f>
        <v>(Mitarbeiter B)</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2:34" ht="13.5" thickBot="1" x14ac:dyDescent="0.35">
      <c r="B33" s="26" t="s">
        <v>58</v>
      </c>
      <c r="C33" s="135">
        <f>S34</f>
        <v>40</v>
      </c>
      <c r="D33" s="136"/>
      <c r="E33" s="67"/>
      <c r="F33" s="67"/>
      <c r="G33" s="67"/>
      <c r="H33" s="66"/>
      <c r="Z33" s="67"/>
    </row>
    <row r="34" spans="2: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2: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2:34" ht="13" x14ac:dyDescent="0.3">
      <c r="B36" s="25" t="s">
        <v>12</v>
      </c>
      <c r="C36" s="133">
        <f>ROUND(C35/C34,2)</f>
        <v>0</v>
      </c>
      <c r="D36" s="134"/>
    </row>
    <row r="37" spans="2:34" ht="13" thickBot="1" x14ac:dyDescent="0.3">
      <c r="B37" s="12" t="s">
        <v>13</v>
      </c>
      <c r="C37" s="99">
        <f>ROUND(C36*AA13,2)</f>
        <v>0</v>
      </c>
      <c r="D37" s="100"/>
    </row>
    <row r="38" spans="2:34" x14ac:dyDescent="0.25">
      <c r="B38" s="21"/>
      <c r="C38" s="20"/>
      <c r="D38" s="20"/>
    </row>
    <row r="39" spans="2:34" ht="15" x14ac:dyDescent="0.3">
      <c r="B39" s="22" t="s">
        <v>76</v>
      </c>
      <c r="C39" s="24"/>
      <c r="D39" s="24"/>
    </row>
    <row r="40" spans="2:34" ht="14.5" x14ac:dyDescent="0.25">
      <c r="B40" s="22" t="s">
        <v>63</v>
      </c>
    </row>
    <row r="41" spans="2:34" x14ac:dyDescent="0.25">
      <c r="B41" s="19"/>
    </row>
    <row r="42" spans="2:34" x14ac:dyDescent="0.25">
      <c r="B42" s="19"/>
    </row>
    <row r="43" spans="2:34" ht="14.5" x14ac:dyDescent="0.25">
      <c r="B43" s="74"/>
    </row>
    <row r="44" spans="2:34" ht="13" x14ac:dyDescent="0.3">
      <c r="B44" s="31" t="s">
        <v>68</v>
      </c>
      <c r="J44" s="31"/>
    </row>
    <row r="46" spans="2: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2: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2: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034wsyDPBpuJ44c7/AnfLfbTsqI8Z9PqgixoaaQQpe132VPwM4yxJ+15ONRYTesf7m2oMZC+e6L4gqefhR9Y3g==" saltValue="20+yyvbSkpuoBqJSavIzfw==" spinCount="100000" sheet="1" objects="1" scenarios="1" selectLockedCells="1"/>
  <mergeCells count="49">
    <mergeCell ref="S13:T13"/>
    <mergeCell ref="U13:V13"/>
    <mergeCell ref="Q12:R12"/>
    <mergeCell ref="S12:T12"/>
    <mergeCell ref="U12:V12"/>
    <mergeCell ref="W13:X13"/>
    <mergeCell ref="Y13:Z13"/>
    <mergeCell ref="AA13:AB13"/>
    <mergeCell ref="Y12:Z12"/>
    <mergeCell ref="AA12:AB12"/>
    <mergeCell ref="W12:X12"/>
    <mergeCell ref="D10:F10"/>
    <mergeCell ref="J10:P10"/>
    <mergeCell ref="C12:D12"/>
    <mergeCell ref="E12:F12"/>
    <mergeCell ref="G12:H12"/>
    <mergeCell ref="I12:J12"/>
    <mergeCell ref="K12:L12"/>
    <mergeCell ref="M12:N12"/>
    <mergeCell ref="O12:P12"/>
    <mergeCell ref="S19:T19"/>
    <mergeCell ref="C27:D27"/>
    <mergeCell ref="S34:T34"/>
    <mergeCell ref="C26:D26"/>
    <mergeCell ref="C33:D33"/>
    <mergeCell ref="C34:D34"/>
    <mergeCell ref="C21:D21"/>
    <mergeCell ref="C22:D22"/>
    <mergeCell ref="C23:D23"/>
    <mergeCell ref="C24:D24"/>
    <mergeCell ref="C25:D25"/>
    <mergeCell ref="C19:D19"/>
    <mergeCell ref="C20:D20"/>
    <mergeCell ref="P4:S4"/>
    <mergeCell ref="P5:S5"/>
    <mergeCell ref="C37:D37"/>
    <mergeCell ref="C35:D35"/>
    <mergeCell ref="C36:D36"/>
    <mergeCell ref="C13:D13"/>
    <mergeCell ref="E13:F13"/>
    <mergeCell ref="G13:H13"/>
    <mergeCell ref="I13:J13"/>
    <mergeCell ref="K13:L13"/>
    <mergeCell ref="M13:N13"/>
    <mergeCell ref="O13:P13"/>
    <mergeCell ref="Q13:R13"/>
    <mergeCell ref="C4:F4"/>
    <mergeCell ref="C6:F6"/>
    <mergeCell ref="C8:F8"/>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E96A3-56AA-4EEE-BDCD-8B7412280869}">
  <sheetPr>
    <tabColor theme="4" tint="0.39997558519241921"/>
  </sheetPr>
  <dimension ref="B1:AH89"/>
  <sheetViews>
    <sheetView showGridLines="0" zoomScaleNormal="100" workbookViewId="0">
      <selection activeCell="S34" sqref="S34:T34"/>
    </sheetView>
  </sheetViews>
  <sheetFormatPr baseColWidth="10" defaultColWidth="10.7265625" defaultRowHeight="12.5" x14ac:dyDescent="0.25"/>
  <cols>
    <col min="1" max="1" width="10.7265625" style="1"/>
    <col min="2" max="2" width="27.45312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139" t="s">
        <v>67</v>
      </c>
      <c r="Q5" s="140"/>
      <c r="R5" s="140"/>
      <c r="S5" s="141"/>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37</v>
      </c>
      <c r="E10" s="129"/>
      <c r="F10" s="130"/>
      <c r="J10" s="120"/>
      <c r="K10" s="120"/>
      <c r="L10" s="120"/>
      <c r="M10" s="120"/>
      <c r="N10" s="120"/>
      <c r="O10" s="120"/>
      <c r="P10" s="120"/>
      <c r="Q10" s="31"/>
      <c r="U10" s="31"/>
    </row>
    <row r="12" spans="2:28" ht="13" x14ac:dyDescent="0.3">
      <c r="B12" s="4" t="str">
        <f>D10</f>
        <v>(Mitarbeiter C)</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2:34" ht="13.5" thickBot="1" x14ac:dyDescent="0.35">
      <c r="B33" s="26" t="s">
        <v>58</v>
      </c>
      <c r="C33" s="135">
        <f>S34</f>
        <v>40</v>
      </c>
      <c r="D33" s="136"/>
      <c r="E33" s="67"/>
      <c r="F33" s="67"/>
      <c r="G33" s="67"/>
      <c r="H33" s="66"/>
      <c r="Z33" s="67"/>
    </row>
    <row r="34" spans="2: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2: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2:34" ht="13" x14ac:dyDescent="0.3">
      <c r="B36" s="25" t="s">
        <v>12</v>
      </c>
      <c r="C36" s="133">
        <f>ROUND(C35/C34,2)</f>
        <v>0</v>
      </c>
      <c r="D36" s="134"/>
    </row>
    <row r="37" spans="2:34" ht="13" thickBot="1" x14ac:dyDescent="0.3">
      <c r="B37" s="12" t="s">
        <v>13</v>
      </c>
      <c r="C37" s="99">
        <f>ROUND(C36*AA13,2)</f>
        <v>0</v>
      </c>
      <c r="D37" s="100"/>
    </row>
    <row r="38" spans="2:34" x14ac:dyDescent="0.25">
      <c r="B38" s="21"/>
      <c r="C38" s="20"/>
      <c r="D38" s="20"/>
    </row>
    <row r="39" spans="2:34" ht="14.5" x14ac:dyDescent="0.25">
      <c r="B39" s="22" t="s">
        <v>62</v>
      </c>
      <c r="C39" s="24"/>
      <c r="D39" s="24"/>
    </row>
    <row r="40" spans="2:34" ht="14.5" x14ac:dyDescent="0.25">
      <c r="B40" s="22" t="s">
        <v>63</v>
      </c>
    </row>
    <row r="41" spans="2:34" x14ac:dyDescent="0.25">
      <c r="B41" s="19"/>
    </row>
    <row r="42" spans="2:34" x14ac:dyDescent="0.25">
      <c r="B42" s="19"/>
    </row>
    <row r="43" spans="2:34" ht="14.5" x14ac:dyDescent="0.25">
      <c r="B43" s="74"/>
    </row>
    <row r="44" spans="2:34" ht="13" x14ac:dyDescent="0.3">
      <c r="B44" s="31" t="s">
        <v>68</v>
      </c>
      <c r="J44" s="31"/>
    </row>
    <row r="46" spans="2: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2: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2: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ygyoY+0UVwiFZNoBaEru7p12HGppvKaKO0OITBB3OBv45B3JXI7dClzvhSbVk8tqi5lQyDl+qA4yTrUmS3KZpw==" saltValue="QGlED9pjpls/fbaJcT9J3g==" spinCount="100000" sheet="1" objects="1" scenarios="1" selectLockedCells="1"/>
  <mergeCells count="49">
    <mergeCell ref="S13:T13"/>
    <mergeCell ref="U13:V13"/>
    <mergeCell ref="Q12:R12"/>
    <mergeCell ref="S12:T12"/>
    <mergeCell ref="U12:V12"/>
    <mergeCell ref="W13:X13"/>
    <mergeCell ref="Y13:Z13"/>
    <mergeCell ref="AA13:AB13"/>
    <mergeCell ref="Y12:Z12"/>
    <mergeCell ref="AA12:AB12"/>
    <mergeCell ref="W12:X12"/>
    <mergeCell ref="D10:F10"/>
    <mergeCell ref="J10:P10"/>
    <mergeCell ref="C12:D12"/>
    <mergeCell ref="E12:F12"/>
    <mergeCell ref="G12:H12"/>
    <mergeCell ref="I12:J12"/>
    <mergeCell ref="K12:L12"/>
    <mergeCell ref="M12:N12"/>
    <mergeCell ref="O12:P12"/>
    <mergeCell ref="S19:T19"/>
    <mergeCell ref="C27:D27"/>
    <mergeCell ref="S34:T34"/>
    <mergeCell ref="C26:D26"/>
    <mergeCell ref="C33:D33"/>
    <mergeCell ref="C34:D34"/>
    <mergeCell ref="C21:D21"/>
    <mergeCell ref="C22:D22"/>
    <mergeCell ref="C23:D23"/>
    <mergeCell ref="C24:D24"/>
    <mergeCell ref="C25:D25"/>
    <mergeCell ref="C19:D19"/>
    <mergeCell ref="C20:D20"/>
    <mergeCell ref="P4:S4"/>
    <mergeCell ref="P5:S5"/>
    <mergeCell ref="C37:D37"/>
    <mergeCell ref="C35:D35"/>
    <mergeCell ref="C36:D36"/>
    <mergeCell ref="C13:D13"/>
    <mergeCell ref="E13:F13"/>
    <mergeCell ref="G13:H13"/>
    <mergeCell ref="I13:J13"/>
    <mergeCell ref="K13:L13"/>
    <mergeCell ref="M13:N13"/>
    <mergeCell ref="O13:P13"/>
    <mergeCell ref="Q13:R13"/>
    <mergeCell ref="C4:F4"/>
    <mergeCell ref="C6:F6"/>
    <mergeCell ref="C8:F8"/>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9903-64A3-4F33-8B01-EE2E1EE8F18E}">
  <sheetPr>
    <tabColor theme="4" tint="0.39997558519241921"/>
  </sheetPr>
  <dimension ref="B1:AH89"/>
  <sheetViews>
    <sheetView showGridLines="0" zoomScaleNormal="100" workbookViewId="0">
      <selection activeCell="S34" sqref="S34:T34"/>
    </sheetView>
  </sheetViews>
  <sheetFormatPr baseColWidth="10" defaultColWidth="10.7265625" defaultRowHeight="12.5" x14ac:dyDescent="0.25"/>
  <cols>
    <col min="1" max="1" width="10.7265625" style="1"/>
    <col min="2" max="2" width="27.542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75</v>
      </c>
      <c r="E10" s="129"/>
      <c r="F10" s="130"/>
      <c r="J10" s="120"/>
      <c r="K10" s="120"/>
      <c r="L10" s="120"/>
      <c r="M10" s="120"/>
      <c r="N10" s="120"/>
      <c r="O10" s="120"/>
      <c r="P10" s="120"/>
      <c r="Q10" s="31"/>
      <c r="U10" s="31"/>
    </row>
    <row r="12" spans="2:28" ht="13" x14ac:dyDescent="0.3">
      <c r="B12" s="4" t="str">
        <f>D10</f>
        <v>(Mirarbeiter D)</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2:34" ht="13.5" thickBot="1" x14ac:dyDescent="0.35">
      <c r="B33" s="26" t="s">
        <v>58</v>
      </c>
      <c r="C33" s="135">
        <f>S34</f>
        <v>40</v>
      </c>
      <c r="D33" s="136"/>
      <c r="E33" s="67"/>
      <c r="F33" s="67"/>
      <c r="G33" s="67"/>
      <c r="H33" s="66"/>
      <c r="Z33" s="67"/>
    </row>
    <row r="34" spans="2: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2: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2:34" ht="13" x14ac:dyDescent="0.3">
      <c r="B36" s="25" t="s">
        <v>12</v>
      </c>
      <c r="C36" s="133">
        <f>ROUND(C35/C34,2)</f>
        <v>0</v>
      </c>
      <c r="D36" s="134"/>
    </row>
    <row r="37" spans="2:34" ht="13" thickBot="1" x14ac:dyDescent="0.3">
      <c r="B37" s="12" t="s">
        <v>13</v>
      </c>
      <c r="C37" s="99">
        <f>ROUND(C36*AA13,2)</f>
        <v>0</v>
      </c>
      <c r="D37" s="100"/>
    </row>
    <row r="38" spans="2:34" x14ac:dyDescent="0.25">
      <c r="B38" s="21"/>
      <c r="C38" s="20"/>
      <c r="D38" s="20"/>
    </row>
    <row r="39" spans="2:34" ht="14.5" x14ac:dyDescent="0.25">
      <c r="B39" s="22" t="s">
        <v>62</v>
      </c>
      <c r="C39" s="24"/>
      <c r="D39" s="24"/>
    </row>
    <row r="40" spans="2:34" ht="14.5" x14ac:dyDescent="0.25">
      <c r="B40" s="22" t="s">
        <v>63</v>
      </c>
    </row>
    <row r="41" spans="2:34" x14ac:dyDescent="0.25">
      <c r="B41" s="19"/>
    </row>
    <row r="42" spans="2:34" x14ac:dyDescent="0.25">
      <c r="B42" s="19"/>
    </row>
    <row r="43" spans="2:34" ht="14.5" x14ac:dyDescent="0.25">
      <c r="B43" s="74"/>
    </row>
    <row r="44" spans="2:34" ht="13" x14ac:dyDescent="0.3">
      <c r="B44" s="31" t="s">
        <v>68</v>
      </c>
      <c r="J44" s="31"/>
    </row>
    <row r="46" spans="2: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2: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2: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faeAm4gOcfaTXTfRDydHmHn2gsEE3rXs9MT9LHTM/GtDD2taxSPiQOBoLWt6I5OiQG/tA9L19p1/dZUsmsH9SA==" saltValue="zy8O/vY5UveDetQEgLb0YQ==" spinCount="100000" sheet="1" objects="1" scenarios="1" selectLockedCells="1"/>
  <mergeCells count="49">
    <mergeCell ref="S13:T13"/>
    <mergeCell ref="U13:V13"/>
    <mergeCell ref="Q12:R12"/>
    <mergeCell ref="S12:T12"/>
    <mergeCell ref="U12:V12"/>
    <mergeCell ref="W13:X13"/>
    <mergeCell ref="Y13:Z13"/>
    <mergeCell ref="AA13:AB13"/>
    <mergeCell ref="Y12:Z12"/>
    <mergeCell ref="AA12:AB12"/>
    <mergeCell ref="W12:X12"/>
    <mergeCell ref="D10:F10"/>
    <mergeCell ref="J10:P10"/>
    <mergeCell ref="C12:D12"/>
    <mergeCell ref="E12:F12"/>
    <mergeCell ref="G12:H12"/>
    <mergeCell ref="I12:J12"/>
    <mergeCell ref="K12:L12"/>
    <mergeCell ref="M12:N12"/>
    <mergeCell ref="O12:P12"/>
    <mergeCell ref="S19:T19"/>
    <mergeCell ref="C27:D27"/>
    <mergeCell ref="S34:T34"/>
    <mergeCell ref="C26:D26"/>
    <mergeCell ref="C33:D33"/>
    <mergeCell ref="C34:D34"/>
    <mergeCell ref="C21:D21"/>
    <mergeCell ref="C22:D22"/>
    <mergeCell ref="C23:D23"/>
    <mergeCell ref="C24:D24"/>
    <mergeCell ref="C25:D25"/>
    <mergeCell ref="C19:D19"/>
    <mergeCell ref="C20:D20"/>
    <mergeCell ref="P4:S4"/>
    <mergeCell ref="P5:S5"/>
    <mergeCell ref="C37:D37"/>
    <mergeCell ref="C35:D35"/>
    <mergeCell ref="C36:D36"/>
    <mergeCell ref="C13:D13"/>
    <mergeCell ref="E13:F13"/>
    <mergeCell ref="G13:H13"/>
    <mergeCell ref="I13:J13"/>
    <mergeCell ref="K13:L13"/>
    <mergeCell ref="M13:N13"/>
    <mergeCell ref="O13:P13"/>
    <mergeCell ref="Q13:R13"/>
    <mergeCell ref="C4:F4"/>
    <mergeCell ref="C6:F6"/>
    <mergeCell ref="C8:F8"/>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1342-8F11-4535-8361-AB1FACDA887D}">
  <sheetPr>
    <tabColor theme="4" tint="0.39997558519241921"/>
  </sheetPr>
  <dimension ref="A1:AH89"/>
  <sheetViews>
    <sheetView showGridLines="0" zoomScaleNormal="100" workbookViewId="0">
      <selection activeCell="S34" sqref="S34:T34"/>
    </sheetView>
  </sheetViews>
  <sheetFormatPr baseColWidth="10" defaultColWidth="10.7265625" defaultRowHeight="12.5" x14ac:dyDescent="0.25"/>
  <cols>
    <col min="1" max="1" width="10.7265625" style="1"/>
    <col min="2" max="2" width="27.54296875" style="1" customWidth="1"/>
    <col min="3" max="33" width="5.7265625" style="1" customWidth="1"/>
    <col min="34" max="34" width="10.26953125" style="1" customWidth="1"/>
    <col min="35" max="16384" width="10.7265625" style="1"/>
  </cols>
  <sheetData>
    <row r="1" spans="2:28" ht="13" thickBot="1" x14ac:dyDescent="0.3"/>
    <row r="2" spans="2:28" ht="13.5" thickBot="1" x14ac:dyDescent="0.35">
      <c r="B2" s="63" t="s">
        <v>27</v>
      </c>
      <c r="C2" s="64"/>
      <c r="D2" s="64"/>
      <c r="E2" s="64"/>
      <c r="F2" s="64"/>
      <c r="G2" s="64"/>
      <c r="H2" s="64"/>
      <c r="I2" s="64"/>
      <c r="J2" s="64"/>
      <c r="K2" s="64"/>
      <c r="L2" s="64"/>
      <c r="M2" s="64"/>
      <c r="N2" s="64"/>
      <c r="O2" s="64"/>
      <c r="P2" s="64"/>
      <c r="Q2" s="64"/>
      <c r="R2" s="65"/>
    </row>
    <row r="3" spans="2:28" ht="13" thickBot="1" x14ac:dyDescent="0.3"/>
    <row r="4" spans="2:28" ht="13.5" thickBot="1" x14ac:dyDescent="0.35">
      <c r="B4" s="88" t="s">
        <v>26</v>
      </c>
      <c r="C4" s="117">
        <f>Übersicht!E3</f>
        <v>0</v>
      </c>
      <c r="D4" s="118"/>
      <c r="E4" s="118"/>
      <c r="F4" s="119"/>
      <c r="P4" s="90" t="s">
        <v>66</v>
      </c>
      <c r="Q4" s="90"/>
      <c r="R4" s="90"/>
      <c r="S4" s="90"/>
    </row>
    <row r="5" spans="2:28" ht="13.5" thickBot="1" x14ac:dyDescent="0.35">
      <c r="P5" s="98" t="s">
        <v>67</v>
      </c>
      <c r="Q5" s="98"/>
      <c r="R5" s="98"/>
      <c r="S5" s="98"/>
    </row>
    <row r="6" spans="2:28" ht="13.5" thickBot="1" x14ac:dyDescent="0.35">
      <c r="B6" s="88" t="s">
        <v>79</v>
      </c>
      <c r="C6" s="117">
        <f>Übersicht!E4</f>
        <v>0</v>
      </c>
      <c r="D6" s="118"/>
      <c r="E6" s="118"/>
      <c r="F6" s="119"/>
    </row>
    <row r="7" spans="2:28" ht="13" thickBot="1" x14ac:dyDescent="0.3"/>
    <row r="8" spans="2:28" ht="13.5" thickBot="1" x14ac:dyDescent="0.35">
      <c r="B8" s="88" t="s">
        <v>28</v>
      </c>
      <c r="C8" s="125" t="str">
        <f>Übersicht!E5</f>
        <v>13…</v>
      </c>
      <c r="D8" s="126"/>
      <c r="E8" s="126"/>
      <c r="F8" s="127"/>
    </row>
    <row r="9" spans="2:28" ht="13" thickBot="1" x14ac:dyDescent="0.3"/>
    <row r="10" spans="2:28" ht="13.5" thickBot="1" x14ac:dyDescent="0.35">
      <c r="B10" s="19" t="s">
        <v>33</v>
      </c>
      <c r="D10" s="128" t="s">
        <v>38</v>
      </c>
      <c r="E10" s="129"/>
      <c r="F10" s="130"/>
      <c r="J10" s="120"/>
      <c r="K10" s="120"/>
      <c r="L10" s="120"/>
      <c r="M10" s="120"/>
      <c r="N10" s="120"/>
      <c r="O10" s="120"/>
      <c r="P10" s="120"/>
      <c r="Q10" s="31"/>
      <c r="U10" s="31"/>
    </row>
    <row r="12" spans="2:28" ht="13" x14ac:dyDescent="0.3">
      <c r="B12" s="4" t="str">
        <f>D10</f>
        <v>(Mitarbeiter E)</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2:28"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2:28" s="62" customFormat="1" x14ac:dyDescent="0.25">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row>
    <row r="15" spans="2:28" s="62" customFormat="1" x14ac:dyDescent="0.25">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row>
    <row r="16" spans="2:28" s="62" customFormat="1" x14ac:dyDescent="0.25">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row>
    <row r="17" spans="2:28" s="62" customFormat="1" ht="13" x14ac:dyDescent="0.3">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row>
    <row r="18" spans="2:28" s="62" customFormat="1" ht="13" thickBot="1" x14ac:dyDescent="0.3">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row>
    <row r="19" spans="2:28" s="62" customFormat="1" ht="13.5" thickBot="1" x14ac:dyDescent="0.35">
      <c r="B19" s="26" t="s">
        <v>58</v>
      </c>
      <c r="C19" s="105">
        <f>$S$19</f>
        <v>40</v>
      </c>
      <c r="D19" s="106"/>
      <c r="E19" s="23"/>
      <c r="F19" s="23"/>
      <c r="G19" s="23"/>
      <c r="H19" s="23"/>
      <c r="I19" s="66" t="s">
        <v>21</v>
      </c>
      <c r="J19" s="1"/>
      <c r="K19" s="67"/>
      <c r="L19" s="67"/>
      <c r="M19" s="67"/>
      <c r="N19" s="67"/>
      <c r="O19" s="67"/>
      <c r="P19" s="67"/>
      <c r="Q19" s="67"/>
      <c r="R19" s="67"/>
      <c r="S19" s="101">
        <v>40</v>
      </c>
      <c r="T19" s="102"/>
      <c r="U19" s="23"/>
      <c r="V19" s="23"/>
      <c r="W19" s="23"/>
      <c r="X19" s="23"/>
      <c r="Y19" s="23"/>
      <c r="Z19" s="23"/>
      <c r="AA19" s="24"/>
      <c r="AB19" s="24"/>
    </row>
    <row r="20" spans="2:28" s="62" customFormat="1" ht="13" x14ac:dyDescent="0.3">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row>
    <row r="21" spans="2:28" s="62" customFormat="1" x14ac:dyDescent="0.25">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row>
    <row r="22" spans="2:28" s="62" customFormat="1" x14ac:dyDescent="0.25">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row>
    <row r="23" spans="2:28" s="62" customFormat="1" x14ac:dyDescent="0.25">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row>
    <row r="24" spans="2:28" s="62" customFormat="1" x14ac:dyDescent="0.25">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row>
    <row r="25" spans="2:28" s="62" customFormat="1" ht="13" thickBot="1" x14ac:dyDescent="0.3">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row>
    <row r="26" spans="2:28" s="62" customFormat="1" ht="15" thickBot="1" x14ac:dyDescent="0.3">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row>
    <row r="27" spans="2:28" s="62" customFormat="1" ht="13.5" thickBot="1" x14ac:dyDescent="0.35">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row>
    <row r="28" spans="2:28" s="62" customFormat="1" x14ac:dyDescent="0.25">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row>
    <row r="29" spans="2:28" s="62" customFormat="1" x14ac:dyDescent="0.25">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row>
    <row r="30" spans="2:28"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2:28" ht="13.5" thickBot="1" x14ac:dyDescent="0.35">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2:28" ht="13" thickBot="1" x14ac:dyDescent="0.3">
      <c r="C32" s="67"/>
      <c r="D32" s="69"/>
      <c r="E32" s="67"/>
      <c r="F32" s="67"/>
      <c r="G32" s="83"/>
      <c r="H32" s="67"/>
      <c r="I32" s="67"/>
      <c r="J32" s="67"/>
      <c r="K32" s="67"/>
      <c r="L32" s="67"/>
      <c r="M32" s="67"/>
      <c r="N32" s="67"/>
      <c r="O32" s="67"/>
      <c r="P32" s="67"/>
      <c r="Q32" s="67"/>
      <c r="R32" s="67"/>
      <c r="S32" s="67"/>
      <c r="T32" s="67"/>
      <c r="U32" s="67"/>
      <c r="V32" s="67"/>
      <c r="W32" s="67"/>
      <c r="X32" s="67"/>
      <c r="Y32" s="67"/>
      <c r="Z32" s="67"/>
      <c r="AA32" s="70"/>
      <c r="AB32" s="71"/>
    </row>
    <row r="33" spans="1:34" ht="13.5" thickBot="1" x14ac:dyDescent="0.35">
      <c r="B33" s="26" t="s">
        <v>58</v>
      </c>
      <c r="C33" s="135">
        <f>S34</f>
        <v>40</v>
      </c>
      <c r="D33" s="136"/>
      <c r="E33" s="67"/>
      <c r="F33" s="67"/>
      <c r="G33" s="67"/>
      <c r="H33" s="66"/>
      <c r="Z33" s="67"/>
    </row>
    <row r="34" spans="1:34" ht="13.5"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5.5"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3" x14ac:dyDescent="0.3">
      <c r="B36" s="25" t="s">
        <v>12</v>
      </c>
      <c r="C36" s="133">
        <f>ROUND(C35/C34,2)</f>
        <v>0</v>
      </c>
      <c r="D36" s="134"/>
    </row>
    <row r="37" spans="1:34" ht="13" thickBot="1" x14ac:dyDescent="0.3">
      <c r="B37" s="12" t="s">
        <v>13</v>
      </c>
      <c r="C37" s="99">
        <f>ROUND(C36*AA13,2)</f>
        <v>0</v>
      </c>
      <c r="D37" s="100"/>
    </row>
    <row r="38" spans="1:34" x14ac:dyDescent="0.25">
      <c r="A38" s="62"/>
      <c r="B38" s="50"/>
      <c r="C38" s="24"/>
      <c r="D38" s="24"/>
      <c r="E38" s="62"/>
    </row>
    <row r="39" spans="1:34" ht="14.5" x14ac:dyDescent="0.25">
      <c r="B39" s="22" t="s">
        <v>62</v>
      </c>
      <c r="C39" s="24"/>
      <c r="D39" s="24"/>
    </row>
    <row r="40" spans="1:34" ht="14.5" x14ac:dyDescent="0.25">
      <c r="B40" s="22" t="s">
        <v>63</v>
      </c>
    </row>
    <row r="41" spans="1:34" x14ac:dyDescent="0.25">
      <c r="B41" s="19"/>
    </row>
    <row r="42" spans="1:34" x14ac:dyDescent="0.25">
      <c r="B42" s="19"/>
    </row>
    <row r="43" spans="1:34" ht="14.5" x14ac:dyDescent="0.25">
      <c r="B43" s="74"/>
    </row>
    <row r="44" spans="1:34" ht="13" x14ac:dyDescent="0.3">
      <c r="B44" s="31" t="s">
        <v>68</v>
      </c>
      <c r="J44" s="31"/>
    </row>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2:34" ht="12.75" customHeight="1" x14ac:dyDescent="0.25">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row>
    <row r="51" spans="2:34" ht="12.75" customHeight="1" x14ac:dyDescent="0.3">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row>
    <row r="52" spans="2:34" ht="12.75" customHeight="1"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2:34" ht="12.75" customHeight="1"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2:34" ht="12.75" customHeight="1"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2:34" ht="12.75" customHeight="1"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2:34" ht="12.75" customHeight="1"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2:34" ht="12.75" customHeight="1"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2:34" ht="12.75" customHeight="1"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2:34" ht="12.75" customHeight="1"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77"/>
      <c r="AH59" s="78">
        <f t="shared" ref="AH59" si="2">SUM(C59:AG59)</f>
        <v>0</v>
      </c>
    </row>
    <row r="60" spans="2:34" ht="12.75" customHeight="1"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2:34" ht="12.75" customHeight="1"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2:34" ht="12.75" customHeight="1"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2:34" ht="12.75" customHeight="1"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2:34" ht="12.75" customHeight="1"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2:34" ht="12.75" customHeight="1"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2:34" ht="12.75" customHeight="1"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75" customHeight="1"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2:34" ht="12.75" customHeight="1"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2:34" s="17" customFormat="1" x14ac:dyDescent="0.25">
      <c r="D69" s="18"/>
      <c r="E69" s="18"/>
      <c r="F69" s="18"/>
      <c r="G69" s="18"/>
      <c r="H69" s="18"/>
      <c r="I69" s="19"/>
      <c r="J69" s="19"/>
      <c r="K69" s="19"/>
      <c r="L69" s="19"/>
      <c r="M69" s="18"/>
      <c r="N69" s="18"/>
      <c r="O69" s="18"/>
      <c r="P69" s="18"/>
      <c r="Q69" s="18"/>
    </row>
    <row r="70" spans="2:34" s="17" customFormat="1" ht="13" x14ac:dyDescent="0.3">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row>
    <row r="71" spans="2:34"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2:34"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2:34"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2:34"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2:34"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2:34"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2:34"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lOgUouHMcv4vrhnMGK5Qk6DWBwNLez+FzR8Y7IIfAeagMzJDL/FB29zxaz4HKUFjS8b3tRZ5cFRpzRpn2Wn1HQ==" saltValue="rYCSCba/DmBQeTxCBUtDxA==" spinCount="100000" sheet="1" objects="1" scenarios="1" selectLockedCells="1"/>
  <mergeCells count="49">
    <mergeCell ref="S13:T13"/>
    <mergeCell ref="U13:V13"/>
    <mergeCell ref="Q12:R12"/>
    <mergeCell ref="S12:T12"/>
    <mergeCell ref="U12:V12"/>
    <mergeCell ref="W13:X13"/>
    <mergeCell ref="Y13:Z13"/>
    <mergeCell ref="AA13:AB13"/>
    <mergeCell ref="Y12:Z12"/>
    <mergeCell ref="AA12:AB12"/>
    <mergeCell ref="W12:X12"/>
    <mergeCell ref="D10:F10"/>
    <mergeCell ref="J10:P10"/>
    <mergeCell ref="C12:D12"/>
    <mergeCell ref="E12:F12"/>
    <mergeCell ref="G12:H12"/>
    <mergeCell ref="I12:J12"/>
    <mergeCell ref="K12:L12"/>
    <mergeCell ref="M12:N12"/>
    <mergeCell ref="O12:P12"/>
    <mergeCell ref="S19:T19"/>
    <mergeCell ref="C27:D27"/>
    <mergeCell ref="S34:T34"/>
    <mergeCell ref="C26:D26"/>
    <mergeCell ref="C33:D33"/>
    <mergeCell ref="C34:D34"/>
    <mergeCell ref="C21:D21"/>
    <mergeCell ref="C22:D22"/>
    <mergeCell ref="C23:D23"/>
    <mergeCell ref="C24:D24"/>
    <mergeCell ref="C25:D25"/>
    <mergeCell ref="C19:D19"/>
    <mergeCell ref="C20:D20"/>
    <mergeCell ref="P4:S4"/>
    <mergeCell ref="P5:S5"/>
    <mergeCell ref="C37:D37"/>
    <mergeCell ref="C35:D35"/>
    <mergeCell ref="C36:D36"/>
    <mergeCell ref="C13:D13"/>
    <mergeCell ref="E13:F13"/>
    <mergeCell ref="G13:H13"/>
    <mergeCell ref="I13:J13"/>
    <mergeCell ref="K13:L13"/>
    <mergeCell ref="M13:N13"/>
    <mergeCell ref="O13:P13"/>
    <mergeCell ref="Q13:R13"/>
    <mergeCell ref="C4:F4"/>
    <mergeCell ref="C6:F6"/>
    <mergeCell ref="C8:F8"/>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27A1-2872-4B7F-B159-15D71C54ED57}">
  <sheetPr>
    <tabColor theme="4" tint="0.39997558519241921"/>
  </sheetPr>
  <dimension ref="A1:AK89"/>
  <sheetViews>
    <sheetView showGridLines="0" zoomScaleNormal="100" workbookViewId="0">
      <selection activeCell="C21" sqref="C21:D21"/>
    </sheetView>
  </sheetViews>
  <sheetFormatPr baseColWidth="10" defaultColWidth="11.453125" defaultRowHeight="12.5" x14ac:dyDescent="0.25"/>
  <cols>
    <col min="1" max="1" width="11.453125" style="1"/>
    <col min="2" max="2" width="27.54296875" style="1" customWidth="1"/>
    <col min="3" max="33" width="5.7265625" style="1" customWidth="1"/>
    <col min="34" max="34" width="10.26953125" style="1" customWidth="1"/>
    <col min="35" max="16384" width="11.453125" style="1"/>
  </cols>
  <sheetData>
    <row r="1" spans="1:37" ht="13" thickBot="1" x14ac:dyDescent="0.3"/>
    <row r="2" spans="1:37" ht="13.5" thickBot="1" x14ac:dyDescent="0.35">
      <c r="B2" s="144" t="s">
        <v>74</v>
      </c>
      <c r="C2" s="145"/>
      <c r="D2" s="145"/>
      <c r="E2" s="145"/>
      <c r="F2" s="145"/>
      <c r="G2" s="145"/>
      <c r="H2" s="145"/>
      <c r="I2" s="145"/>
      <c r="J2" s="145"/>
      <c r="K2" s="145"/>
      <c r="L2" s="145"/>
      <c r="M2" s="145"/>
      <c r="N2" s="145"/>
      <c r="O2" s="145"/>
      <c r="P2" s="145"/>
      <c r="Q2" s="145"/>
      <c r="R2" s="145"/>
      <c r="S2" s="145"/>
      <c r="T2" s="145"/>
      <c r="U2" s="145"/>
      <c r="V2" s="145"/>
      <c r="W2" s="146"/>
    </row>
    <row r="3" spans="1:37" ht="13" thickBot="1" x14ac:dyDescent="0.3">
      <c r="O3" s="2"/>
      <c r="P3" s="2"/>
      <c r="Q3" s="2"/>
      <c r="R3" s="2"/>
    </row>
    <row r="4" spans="1:37" ht="13.5" thickBot="1" x14ac:dyDescent="0.35">
      <c r="B4" s="88" t="s">
        <v>26</v>
      </c>
      <c r="C4" s="117">
        <f>Übersicht!E3</f>
        <v>0</v>
      </c>
      <c r="D4" s="118"/>
      <c r="E4" s="118"/>
      <c r="F4" s="119"/>
      <c r="O4" s="2"/>
      <c r="P4" s="143"/>
      <c r="Q4" s="143"/>
      <c r="R4" s="143"/>
      <c r="S4" s="142"/>
      <c r="T4" s="142"/>
      <c r="U4" s="142"/>
      <c r="W4" s="147" t="s">
        <v>66</v>
      </c>
      <c r="X4" s="148"/>
      <c r="Y4" s="148"/>
      <c r="Z4" s="149"/>
    </row>
    <row r="5" spans="1:37" ht="13.5" thickBot="1" x14ac:dyDescent="0.35">
      <c r="O5" s="2"/>
      <c r="P5" s="143"/>
      <c r="Q5" s="143"/>
      <c r="R5" s="143"/>
      <c r="S5" s="142"/>
      <c r="T5" s="142"/>
      <c r="U5" s="142"/>
      <c r="W5" s="139" t="s">
        <v>67</v>
      </c>
      <c r="X5" s="140"/>
      <c r="Y5" s="140"/>
      <c r="Z5" s="141"/>
    </row>
    <row r="6" spans="1:37" ht="13.5" thickBot="1" x14ac:dyDescent="0.35">
      <c r="B6" s="88" t="s">
        <v>79</v>
      </c>
      <c r="C6" s="117">
        <f>Übersicht!E4</f>
        <v>0</v>
      </c>
      <c r="D6" s="118"/>
      <c r="E6" s="118"/>
      <c r="F6" s="119"/>
    </row>
    <row r="7" spans="1:37" ht="13" thickBot="1" x14ac:dyDescent="0.3"/>
    <row r="8" spans="1:37" ht="13.5" thickBot="1" x14ac:dyDescent="0.35">
      <c r="B8" s="88" t="s">
        <v>28</v>
      </c>
      <c r="C8" s="125" t="str">
        <f>Übersicht!E5</f>
        <v>13…</v>
      </c>
      <c r="D8" s="126"/>
      <c r="E8" s="126"/>
      <c r="F8" s="127"/>
    </row>
    <row r="9" spans="1:37" ht="13" thickBot="1" x14ac:dyDescent="0.3"/>
    <row r="10" spans="1:37" ht="13.5" thickBot="1" x14ac:dyDescent="0.35">
      <c r="B10" s="19" t="s">
        <v>33</v>
      </c>
      <c r="D10" s="128" t="s">
        <v>69</v>
      </c>
      <c r="E10" s="129"/>
      <c r="F10" s="130"/>
      <c r="J10" s="120"/>
      <c r="K10" s="120"/>
      <c r="L10" s="120"/>
      <c r="M10" s="120"/>
      <c r="N10" s="120"/>
      <c r="O10" s="120"/>
      <c r="P10" s="120"/>
      <c r="Q10" s="31"/>
      <c r="U10" s="31"/>
    </row>
    <row r="12" spans="1:37" ht="13" x14ac:dyDescent="0.3">
      <c r="B12" s="4" t="str">
        <f>D10</f>
        <v>(nsvP_Mitarbeiter F)</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1:37"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1:37" x14ac:dyDescent="0.25">
      <c r="A14" s="62"/>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c r="AC14" s="62"/>
      <c r="AD14" s="62"/>
      <c r="AE14" s="62"/>
      <c r="AF14" s="62"/>
      <c r="AG14" s="62"/>
      <c r="AH14" s="62"/>
      <c r="AI14" s="62"/>
      <c r="AJ14" s="62"/>
      <c r="AK14" s="62"/>
    </row>
    <row r="15" spans="1:37" x14ac:dyDescent="0.25">
      <c r="A15" s="62"/>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c r="AC15" s="62"/>
      <c r="AD15" s="62"/>
      <c r="AE15" s="62"/>
      <c r="AF15" s="62"/>
      <c r="AG15" s="62"/>
      <c r="AH15" s="62"/>
      <c r="AI15" s="62"/>
      <c r="AJ15" s="62"/>
      <c r="AK15" s="62"/>
    </row>
    <row r="16" spans="1:37" x14ac:dyDescent="0.25">
      <c r="A16" s="62"/>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c r="AC16" s="62"/>
      <c r="AD16" s="62"/>
      <c r="AE16" s="62"/>
      <c r="AF16" s="62"/>
      <c r="AG16" s="62"/>
      <c r="AH16" s="62"/>
      <c r="AI16" s="62"/>
      <c r="AJ16" s="62"/>
      <c r="AK16" s="62"/>
    </row>
    <row r="17" spans="1:37" ht="13" x14ac:dyDescent="0.3">
      <c r="A17" s="62"/>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c r="AC17" s="62"/>
      <c r="AD17" s="62"/>
      <c r="AE17" s="62"/>
      <c r="AF17" s="62"/>
      <c r="AG17" s="62"/>
      <c r="AH17" s="62"/>
      <c r="AI17" s="62"/>
      <c r="AJ17" s="62"/>
      <c r="AK17" s="62"/>
    </row>
    <row r="18" spans="1:37" ht="13" thickBot="1" x14ac:dyDescent="0.3">
      <c r="A18" s="62"/>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c r="AC18" s="62"/>
      <c r="AD18" s="62"/>
      <c r="AE18" s="62"/>
      <c r="AF18" s="62"/>
      <c r="AG18" s="62"/>
      <c r="AH18" s="62"/>
      <c r="AI18" s="62"/>
      <c r="AJ18" s="62"/>
      <c r="AK18" s="62"/>
    </row>
    <row r="19" spans="1:37" ht="13.5" thickBot="1" x14ac:dyDescent="0.35">
      <c r="A19" s="62"/>
      <c r="B19" s="26" t="s">
        <v>58</v>
      </c>
      <c r="C19" s="105">
        <f>$S$19</f>
        <v>40</v>
      </c>
      <c r="D19" s="106"/>
      <c r="E19" s="23"/>
      <c r="F19" s="23"/>
      <c r="G19" s="23"/>
      <c r="H19" s="23"/>
      <c r="I19" s="66" t="s">
        <v>21</v>
      </c>
      <c r="K19" s="67"/>
      <c r="L19" s="67"/>
      <c r="M19" s="67"/>
      <c r="N19" s="67"/>
      <c r="O19" s="67"/>
      <c r="P19" s="67"/>
      <c r="Q19" s="67"/>
      <c r="R19" s="67"/>
      <c r="S19" s="101">
        <v>40</v>
      </c>
      <c r="T19" s="102"/>
      <c r="U19" s="23"/>
      <c r="V19" s="23"/>
      <c r="W19" s="23"/>
      <c r="X19" s="23"/>
      <c r="Y19" s="23"/>
      <c r="Z19" s="23"/>
      <c r="AA19" s="24"/>
      <c r="AB19" s="24"/>
      <c r="AC19" s="62"/>
      <c r="AD19" s="62"/>
      <c r="AE19" s="62"/>
      <c r="AF19" s="62"/>
      <c r="AG19" s="62"/>
      <c r="AH19" s="62"/>
      <c r="AI19" s="62"/>
      <c r="AJ19" s="62"/>
      <c r="AK19" s="62"/>
    </row>
    <row r="20" spans="1:37" ht="13" x14ac:dyDescent="0.3">
      <c r="A20" s="62"/>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c r="AC20" s="62"/>
      <c r="AD20" s="62"/>
      <c r="AE20" s="62"/>
      <c r="AF20" s="62"/>
      <c r="AG20" s="62"/>
      <c r="AH20" s="62"/>
      <c r="AI20" s="62"/>
      <c r="AJ20" s="62"/>
      <c r="AK20" s="62"/>
    </row>
    <row r="21" spans="1:37" x14ac:dyDescent="0.25">
      <c r="A21" s="62"/>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c r="AC21" s="62"/>
      <c r="AD21" s="62"/>
      <c r="AE21" s="62"/>
      <c r="AF21" s="62"/>
      <c r="AG21" s="62"/>
      <c r="AH21" s="62"/>
      <c r="AI21" s="62"/>
      <c r="AJ21" s="62"/>
      <c r="AK21" s="62"/>
    </row>
    <row r="22" spans="1:37" x14ac:dyDescent="0.25">
      <c r="A22" s="62"/>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c r="AC22" s="62"/>
      <c r="AD22" s="62"/>
      <c r="AE22" s="62"/>
      <c r="AF22" s="62"/>
      <c r="AG22" s="62"/>
      <c r="AH22" s="62"/>
      <c r="AI22" s="62"/>
      <c r="AJ22" s="62"/>
      <c r="AK22" s="62"/>
    </row>
    <row r="23" spans="1:37" x14ac:dyDescent="0.25">
      <c r="A23" s="62"/>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c r="AC23" s="62"/>
      <c r="AD23" s="62"/>
      <c r="AE23" s="62"/>
      <c r="AF23" s="62"/>
      <c r="AG23" s="62"/>
      <c r="AH23" s="62"/>
      <c r="AI23" s="62"/>
      <c r="AJ23" s="62"/>
      <c r="AK23" s="62"/>
    </row>
    <row r="24" spans="1:37" x14ac:dyDescent="0.25">
      <c r="A24" s="62"/>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c r="AC24" s="62"/>
      <c r="AD24" s="62"/>
      <c r="AE24" s="62"/>
      <c r="AF24" s="62"/>
      <c r="AG24" s="62"/>
      <c r="AH24" s="62"/>
      <c r="AI24" s="62"/>
      <c r="AJ24" s="62"/>
      <c r="AK24" s="62"/>
    </row>
    <row r="25" spans="1:37" ht="13" thickBot="1" x14ac:dyDescent="0.3">
      <c r="A25" s="62"/>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c r="AC25" s="62"/>
      <c r="AD25" s="62"/>
      <c r="AE25" s="62"/>
      <c r="AF25" s="62"/>
      <c r="AG25" s="62"/>
      <c r="AH25" s="62"/>
      <c r="AI25" s="62"/>
      <c r="AJ25" s="62"/>
      <c r="AK25" s="62"/>
    </row>
    <row r="26" spans="1:37" ht="15" thickBot="1" x14ac:dyDescent="0.3">
      <c r="A26" s="62"/>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c r="AC26" s="62"/>
      <c r="AD26" s="62"/>
      <c r="AE26" s="62"/>
      <c r="AF26" s="62"/>
      <c r="AG26" s="62"/>
      <c r="AH26" s="62"/>
      <c r="AI26" s="62"/>
      <c r="AJ26" s="62"/>
      <c r="AK26" s="62"/>
    </row>
    <row r="27" spans="1:37" ht="12.75" customHeight="1" thickBot="1" x14ac:dyDescent="0.35">
      <c r="A27" s="62"/>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c r="AC27" s="62"/>
      <c r="AD27" s="62"/>
      <c r="AE27" s="62"/>
      <c r="AF27" s="62"/>
      <c r="AG27" s="62"/>
      <c r="AH27" s="62"/>
      <c r="AI27" s="62"/>
      <c r="AJ27" s="62"/>
      <c r="AK27" s="62"/>
    </row>
    <row r="28" spans="1:37" ht="12.75" customHeight="1" x14ac:dyDescent="0.25">
      <c r="A28" s="62"/>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c r="AC28" s="62"/>
      <c r="AD28" s="62"/>
      <c r="AE28" s="62"/>
      <c r="AF28" s="62"/>
      <c r="AG28" s="62"/>
      <c r="AH28" s="62"/>
      <c r="AI28" s="62"/>
      <c r="AJ28" s="62"/>
      <c r="AK28" s="62"/>
    </row>
    <row r="29" spans="1:37" ht="12.75" customHeight="1" x14ac:dyDescent="0.25">
      <c r="A29" s="62"/>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c r="AC29" s="62"/>
      <c r="AD29" s="62"/>
      <c r="AE29" s="62"/>
      <c r="AF29" s="62"/>
      <c r="AG29" s="62"/>
      <c r="AH29" s="62"/>
      <c r="AI29" s="62"/>
      <c r="AJ29" s="62"/>
      <c r="AK29" s="62"/>
    </row>
    <row r="30" spans="1:37" ht="12.75" customHeight="1"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1:37" ht="12.75" customHeight="1"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1:37" ht="12.75" customHeight="1"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2.75" customHeight="1" thickBot="1" x14ac:dyDescent="0.35">
      <c r="B33" s="26" t="s">
        <v>58</v>
      </c>
      <c r="C33" s="135">
        <f>S34</f>
        <v>40</v>
      </c>
      <c r="D33" s="136"/>
      <c r="E33" s="67"/>
      <c r="F33" s="67"/>
      <c r="G33" s="67"/>
      <c r="H33" s="66"/>
      <c r="Z33" s="67"/>
    </row>
    <row r="34" spans="1:34" ht="12.75" customHeight="1"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4.5" customHeight="1" thickBot="1" x14ac:dyDescent="0.35">
      <c r="B35" s="10" t="s">
        <v>77</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2.75" customHeight="1" x14ac:dyDescent="0.3">
      <c r="B36" s="25" t="s">
        <v>12</v>
      </c>
      <c r="C36" s="133">
        <f>ROUND(C35/C34,2)</f>
        <v>0</v>
      </c>
      <c r="D36" s="134"/>
    </row>
    <row r="37" spans="1:34" ht="12.75" customHeight="1" thickBot="1" x14ac:dyDescent="0.3">
      <c r="B37" s="12" t="s">
        <v>13</v>
      </c>
      <c r="C37" s="99">
        <f>ROUND(C36*AA13,2)</f>
        <v>0</v>
      </c>
      <c r="D37" s="100"/>
    </row>
    <row r="38" spans="1:34" ht="12.75" customHeight="1" x14ac:dyDescent="0.25">
      <c r="A38" s="62"/>
      <c r="B38" s="50"/>
      <c r="C38" s="24"/>
      <c r="D38" s="24"/>
      <c r="E38" s="62"/>
    </row>
    <row r="39" spans="1:34" ht="12.75" customHeight="1" x14ac:dyDescent="0.25">
      <c r="B39" s="22" t="s">
        <v>62</v>
      </c>
      <c r="C39" s="24"/>
      <c r="D39" s="24"/>
    </row>
    <row r="40" spans="1:34" ht="12.75" customHeight="1" x14ac:dyDescent="0.25">
      <c r="B40" s="22" t="s">
        <v>63</v>
      </c>
    </row>
    <row r="41" spans="1:34" ht="12.75" customHeight="1" x14ac:dyDescent="0.25">
      <c r="B41" s="19"/>
    </row>
    <row r="42" spans="1:34" ht="12.75" customHeight="1" x14ac:dyDescent="0.25">
      <c r="B42" s="19"/>
    </row>
    <row r="43" spans="1:34" ht="12.75" customHeight="1" x14ac:dyDescent="0.25">
      <c r="B43" s="74"/>
    </row>
    <row r="44" spans="1:34" ht="12.75" customHeight="1" x14ac:dyDescent="0.3">
      <c r="B44" s="31" t="s">
        <v>68</v>
      </c>
      <c r="J44" s="31"/>
    </row>
    <row r="45" spans="1:34" ht="12.75" customHeight="1" x14ac:dyDescent="0.25"/>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7"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1:37" s="17" customFormat="1" x14ac:dyDescent="0.25">
      <c r="A50" s="1"/>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c r="AI50" s="1"/>
      <c r="AJ50" s="1"/>
      <c r="AK50" s="1"/>
    </row>
    <row r="51" spans="1:37" s="17" customFormat="1" ht="13" x14ac:dyDescent="0.3">
      <c r="A51" s="1"/>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c r="AI51" s="1"/>
      <c r="AJ51" s="1"/>
      <c r="AK51" s="1"/>
    </row>
    <row r="52" spans="1:37" ht="13"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1:37"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1:37"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1:37" ht="13"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1:37"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77"/>
      <c r="AG56" s="78"/>
      <c r="AH56" s="78">
        <f t="shared" ref="AH56" si="1">SUM(C56:AG56)</f>
        <v>0</v>
      </c>
    </row>
    <row r="57" spans="1:37"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7" ht="13"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1:37"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1:37"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7" ht="13"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1:37"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1:37"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7" ht="13"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1:37"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1:37"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7" ht="13"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1:37"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1:37" x14ac:dyDescent="0.25">
      <c r="A69" s="17"/>
      <c r="B69" s="17"/>
      <c r="C69" s="17"/>
      <c r="D69" s="18"/>
      <c r="E69" s="18"/>
      <c r="F69" s="18"/>
      <c r="G69" s="18"/>
      <c r="H69" s="18"/>
      <c r="I69" s="19"/>
      <c r="J69" s="19"/>
      <c r="K69" s="19"/>
      <c r="L69" s="19"/>
      <c r="M69" s="18"/>
      <c r="N69" s="18"/>
      <c r="O69" s="18"/>
      <c r="P69" s="18"/>
      <c r="Q69" s="18"/>
      <c r="R69" s="17"/>
      <c r="S69" s="17"/>
      <c r="T69" s="17"/>
      <c r="U69" s="17"/>
      <c r="V69" s="17"/>
      <c r="W69" s="17"/>
      <c r="X69" s="17"/>
      <c r="Y69" s="17"/>
      <c r="Z69" s="17"/>
      <c r="AA69" s="17"/>
      <c r="AB69" s="17"/>
      <c r="AC69" s="17"/>
      <c r="AD69" s="17"/>
      <c r="AE69" s="17"/>
      <c r="AF69" s="17"/>
      <c r="AG69" s="17"/>
      <c r="AH69" s="17"/>
      <c r="AI69" s="17"/>
      <c r="AJ69" s="17"/>
      <c r="AK69" s="17"/>
    </row>
    <row r="70" spans="1:37" ht="13" x14ac:dyDescent="0.3">
      <c r="A70" s="17"/>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c r="AI70" s="17"/>
      <c r="AJ70" s="17"/>
      <c r="AK70" s="17"/>
    </row>
    <row r="71" spans="1:37"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1:37"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1:37"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1:37"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1:37"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1:37"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1:37"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ANDGTGhO4Tj7AFhgDbgXeY0ItRJpSdJiE1SIX2r7JawLSAp9CLi7QT3Ur3RhU/ebrjTauFzepjb2cEeUxAMrwg==" saltValue="3zYcAUP9IyIZIAm2yWBtVQ==" spinCount="100000" sheet="1" objects="1" scenarios="1" selectLockedCells="1"/>
  <mergeCells count="54">
    <mergeCell ref="B2:W2"/>
    <mergeCell ref="C4:F4"/>
    <mergeCell ref="C6:F6"/>
    <mergeCell ref="W4:Z4"/>
    <mergeCell ref="W5:Z5"/>
    <mergeCell ref="C8:F8"/>
    <mergeCell ref="S13:T13"/>
    <mergeCell ref="U13:V13"/>
    <mergeCell ref="Q12:R12"/>
    <mergeCell ref="S12:T12"/>
    <mergeCell ref="U12:V12"/>
    <mergeCell ref="Y13:Z13"/>
    <mergeCell ref="AA13:AB13"/>
    <mergeCell ref="Y12:Z12"/>
    <mergeCell ref="AA12:AB12"/>
    <mergeCell ref="C13:D13"/>
    <mergeCell ref="E13:F13"/>
    <mergeCell ref="G13:H13"/>
    <mergeCell ref="I13:J13"/>
    <mergeCell ref="K13:L13"/>
    <mergeCell ref="M13:N13"/>
    <mergeCell ref="O13:P13"/>
    <mergeCell ref="Q13:R13"/>
    <mergeCell ref="M12:N12"/>
    <mergeCell ref="O12:P12"/>
    <mergeCell ref="C24:D24"/>
    <mergeCell ref="C25:D25"/>
    <mergeCell ref="W12:X12"/>
    <mergeCell ref="D10:F10"/>
    <mergeCell ref="C12:D12"/>
    <mergeCell ref="E12:F12"/>
    <mergeCell ref="G12:H12"/>
    <mergeCell ref="I12:J12"/>
    <mergeCell ref="K12:L12"/>
    <mergeCell ref="J10:P10"/>
    <mergeCell ref="W13:X13"/>
    <mergeCell ref="C19:D19"/>
    <mergeCell ref="C20:D20"/>
    <mergeCell ref="C37:D37"/>
    <mergeCell ref="S4:U4"/>
    <mergeCell ref="S5:U5"/>
    <mergeCell ref="C35:D35"/>
    <mergeCell ref="C36:D36"/>
    <mergeCell ref="P4:R4"/>
    <mergeCell ref="P5:R5"/>
    <mergeCell ref="S19:T19"/>
    <mergeCell ref="C27:D27"/>
    <mergeCell ref="S34:T34"/>
    <mergeCell ref="C26:D26"/>
    <mergeCell ref="C33:D33"/>
    <mergeCell ref="C34:D34"/>
    <mergeCell ref="C21:D21"/>
    <mergeCell ref="C22:D22"/>
    <mergeCell ref="C23:D23"/>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257A-CDD8-4F28-AD29-48ADCA39CF63}">
  <sheetPr>
    <tabColor theme="4" tint="0.39997558519241921"/>
  </sheetPr>
  <dimension ref="A1:AK89"/>
  <sheetViews>
    <sheetView showGridLines="0" zoomScaleNormal="100" workbookViewId="0">
      <selection activeCell="O47" sqref="O47"/>
    </sheetView>
  </sheetViews>
  <sheetFormatPr baseColWidth="10" defaultColWidth="11.453125" defaultRowHeight="12.5" x14ac:dyDescent="0.25"/>
  <cols>
    <col min="1" max="1" width="11.453125" style="1"/>
    <col min="2" max="2" width="27.54296875" style="1" customWidth="1"/>
    <col min="3" max="33" width="5.7265625" style="1" customWidth="1"/>
    <col min="34" max="34" width="10.26953125" style="1" customWidth="1"/>
    <col min="35" max="16384" width="11.453125" style="1"/>
  </cols>
  <sheetData>
    <row r="1" spans="1:37" ht="13" thickBot="1" x14ac:dyDescent="0.3"/>
    <row r="2" spans="1:37" ht="13.5" thickBot="1" x14ac:dyDescent="0.35">
      <c r="B2" s="144" t="s">
        <v>74</v>
      </c>
      <c r="C2" s="145"/>
      <c r="D2" s="145"/>
      <c r="E2" s="145"/>
      <c r="F2" s="145"/>
      <c r="G2" s="145"/>
      <c r="H2" s="145"/>
      <c r="I2" s="145"/>
      <c r="J2" s="145"/>
      <c r="K2" s="145"/>
      <c r="L2" s="145"/>
      <c r="M2" s="145"/>
      <c r="N2" s="145"/>
      <c r="O2" s="145"/>
      <c r="P2" s="145"/>
      <c r="Q2" s="145"/>
      <c r="R2" s="145"/>
      <c r="S2" s="145"/>
      <c r="T2" s="145"/>
      <c r="U2" s="145"/>
      <c r="V2" s="145"/>
      <c r="W2" s="146"/>
      <c r="X2" s="84"/>
    </row>
    <row r="3" spans="1:37" ht="13" thickBot="1" x14ac:dyDescent="0.3">
      <c r="O3" s="2"/>
      <c r="P3" s="2"/>
      <c r="Q3" s="2"/>
      <c r="R3" s="2"/>
    </row>
    <row r="4" spans="1:37" ht="13.5" thickBot="1" x14ac:dyDescent="0.35">
      <c r="B4" s="88" t="s">
        <v>26</v>
      </c>
      <c r="C4" s="117">
        <f>Übersicht!E3</f>
        <v>0</v>
      </c>
      <c r="D4" s="118"/>
      <c r="E4" s="118"/>
      <c r="F4" s="119"/>
      <c r="O4" s="2"/>
      <c r="P4" s="143"/>
      <c r="Q4" s="143"/>
      <c r="R4" s="143"/>
      <c r="W4" s="90" t="s">
        <v>66</v>
      </c>
      <c r="X4" s="90"/>
      <c r="Y4" s="90"/>
      <c r="Z4" s="90"/>
    </row>
    <row r="5" spans="1:37" ht="13.5" thickBot="1" x14ac:dyDescent="0.35">
      <c r="O5" s="2"/>
      <c r="P5" s="143"/>
      <c r="Q5" s="143"/>
      <c r="R5" s="143"/>
      <c r="W5" s="98" t="s">
        <v>67</v>
      </c>
      <c r="X5" s="98"/>
      <c r="Y5" s="98"/>
      <c r="Z5" s="98"/>
    </row>
    <row r="6" spans="1:37" ht="13.5" thickBot="1" x14ac:dyDescent="0.35">
      <c r="B6" s="88" t="s">
        <v>79</v>
      </c>
      <c r="C6" s="117">
        <f>Übersicht!E4</f>
        <v>0</v>
      </c>
      <c r="D6" s="118"/>
      <c r="E6" s="118"/>
      <c r="F6" s="119"/>
    </row>
    <row r="7" spans="1:37" ht="13" thickBot="1" x14ac:dyDescent="0.3"/>
    <row r="8" spans="1:37" ht="13.5" thickBot="1" x14ac:dyDescent="0.35">
      <c r="B8" s="88" t="s">
        <v>28</v>
      </c>
      <c r="C8" s="152" t="str">
        <f>Übersicht!E5</f>
        <v>13…</v>
      </c>
      <c r="D8" s="153"/>
      <c r="E8" s="153"/>
      <c r="F8" s="154"/>
    </row>
    <row r="9" spans="1:37" ht="13" thickBot="1" x14ac:dyDescent="0.3"/>
    <row r="10" spans="1:37" ht="13.5" thickBot="1" x14ac:dyDescent="0.35">
      <c r="B10" s="19" t="s">
        <v>33</v>
      </c>
      <c r="D10" s="128" t="s">
        <v>70</v>
      </c>
      <c r="E10" s="129"/>
      <c r="F10" s="130"/>
      <c r="J10" s="120"/>
      <c r="K10" s="120"/>
      <c r="L10" s="120"/>
      <c r="M10" s="120"/>
      <c r="N10" s="120"/>
      <c r="O10" s="120"/>
      <c r="P10" s="120"/>
      <c r="Q10" s="31"/>
      <c r="U10" s="31"/>
    </row>
    <row r="12" spans="1:37" ht="13" x14ac:dyDescent="0.3">
      <c r="B12" s="4" t="str">
        <f>D10</f>
        <v>(nsvP_Mitarbeiter G)</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1:37"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1:37" x14ac:dyDescent="0.25">
      <c r="A14" s="62"/>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c r="AC14" s="62"/>
      <c r="AD14" s="62"/>
      <c r="AE14" s="62"/>
      <c r="AF14" s="62"/>
      <c r="AG14" s="62"/>
      <c r="AH14" s="62"/>
      <c r="AI14" s="62"/>
      <c r="AJ14" s="62"/>
      <c r="AK14" s="62"/>
    </row>
    <row r="15" spans="1:37" x14ac:dyDescent="0.25">
      <c r="A15" s="62"/>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c r="AC15" s="62"/>
      <c r="AD15" s="62"/>
      <c r="AE15" s="62"/>
      <c r="AF15" s="62"/>
      <c r="AG15" s="62"/>
      <c r="AH15" s="62"/>
      <c r="AI15" s="62"/>
      <c r="AJ15" s="62"/>
      <c r="AK15" s="62"/>
    </row>
    <row r="16" spans="1:37" x14ac:dyDescent="0.25">
      <c r="A16" s="62"/>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c r="AC16" s="62"/>
      <c r="AD16" s="62"/>
      <c r="AE16" s="62"/>
      <c r="AF16" s="62"/>
      <c r="AG16" s="62"/>
      <c r="AH16" s="62"/>
      <c r="AI16" s="62"/>
      <c r="AJ16" s="62"/>
      <c r="AK16" s="62"/>
    </row>
    <row r="17" spans="1:37" ht="13" x14ac:dyDescent="0.3">
      <c r="A17" s="62"/>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c r="AC17" s="62"/>
      <c r="AD17" s="62"/>
      <c r="AE17" s="62"/>
      <c r="AF17" s="62"/>
      <c r="AG17" s="62"/>
      <c r="AH17" s="62"/>
      <c r="AI17" s="62"/>
      <c r="AJ17" s="62"/>
      <c r="AK17" s="62"/>
    </row>
    <row r="18" spans="1:37" ht="13" thickBot="1" x14ac:dyDescent="0.3">
      <c r="A18" s="62"/>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c r="AC18" s="62"/>
      <c r="AD18" s="62"/>
      <c r="AE18" s="62"/>
      <c r="AF18" s="62"/>
      <c r="AG18" s="62"/>
      <c r="AH18" s="62"/>
      <c r="AI18" s="62"/>
      <c r="AJ18" s="62"/>
      <c r="AK18" s="62"/>
    </row>
    <row r="19" spans="1:37" ht="13.5" thickBot="1" x14ac:dyDescent="0.35">
      <c r="A19" s="62"/>
      <c r="B19" s="26" t="s">
        <v>58</v>
      </c>
      <c r="C19" s="105">
        <f>$S$19</f>
        <v>40</v>
      </c>
      <c r="D19" s="106"/>
      <c r="E19" s="23"/>
      <c r="F19" s="23"/>
      <c r="G19" s="23"/>
      <c r="H19" s="23"/>
      <c r="I19" s="66" t="s">
        <v>21</v>
      </c>
      <c r="K19" s="67"/>
      <c r="L19" s="67"/>
      <c r="M19" s="67"/>
      <c r="N19" s="67"/>
      <c r="O19" s="67"/>
      <c r="P19" s="67"/>
      <c r="Q19" s="67"/>
      <c r="R19" s="67"/>
      <c r="S19" s="101">
        <v>40</v>
      </c>
      <c r="T19" s="102"/>
      <c r="U19" s="23"/>
      <c r="V19" s="23"/>
      <c r="W19" s="23"/>
      <c r="X19" s="23"/>
      <c r="Y19" s="23"/>
      <c r="Z19" s="23"/>
      <c r="AA19" s="24"/>
      <c r="AB19" s="24"/>
      <c r="AC19" s="62"/>
      <c r="AD19" s="62"/>
      <c r="AE19" s="62"/>
      <c r="AF19" s="62"/>
      <c r="AG19" s="62"/>
      <c r="AH19" s="62"/>
      <c r="AI19" s="62"/>
      <c r="AJ19" s="62"/>
      <c r="AK19" s="62"/>
    </row>
    <row r="20" spans="1:37" ht="13" x14ac:dyDescent="0.3">
      <c r="A20" s="62"/>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c r="AC20" s="62"/>
      <c r="AD20" s="62"/>
      <c r="AE20" s="62"/>
      <c r="AF20" s="62"/>
      <c r="AG20" s="62"/>
      <c r="AH20" s="62"/>
      <c r="AI20" s="62"/>
      <c r="AJ20" s="62"/>
      <c r="AK20" s="62"/>
    </row>
    <row r="21" spans="1:37" x14ac:dyDescent="0.25">
      <c r="A21" s="62"/>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c r="AC21" s="62"/>
      <c r="AD21" s="62"/>
      <c r="AE21" s="62"/>
      <c r="AF21" s="62"/>
      <c r="AG21" s="62"/>
      <c r="AH21" s="62"/>
      <c r="AI21" s="62"/>
      <c r="AJ21" s="62"/>
      <c r="AK21" s="62"/>
    </row>
    <row r="22" spans="1:37" x14ac:dyDescent="0.25">
      <c r="A22" s="62"/>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c r="AC22" s="62"/>
      <c r="AD22" s="62"/>
      <c r="AE22" s="62"/>
      <c r="AF22" s="62"/>
      <c r="AG22" s="62"/>
      <c r="AH22" s="62"/>
      <c r="AI22" s="62"/>
      <c r="AJ22" s="62"/>
      <c r="AK22" s="62"/>
    </row>
    <row r="23" spans="1:37" x14ac:dyDescent="0.25">
      <c r="A23" s="62"/>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c r="AC23" s="62"/>
      <c r="AD23" s="62"/>
      <c r="AE23" s="62"/>
      <c r="AF23" s="62"/>
      <c r="AG23" s="62"/>
      <c r="AH23" s="62"/>
      <c r="AI23" s="62"/>
      <c r="AJ23" s="62"/>
      <c r="AK23" s="62"/>
    </row>
    <row r="24" spans="1:37" x14ac:dyDescent="0.25">
      <c r="A24" s="62"/>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c r="AC24" s="62"/>
      <c r="AD24" s="62"/>
      <c r="AE24" s="62"/>
      <c r="AF24" s="62"/>
      <c r="AG24" s="62"/>
      <c r="AH24" s="62"/>
      <c r="AI24" s="62"/>
      <c r="AJ24" s="62"/>
      <c r="AK24" s="62"/>
    </row>
    <row r="25" spans="1:37" ht="13" thickBot="1" x14ac:dyDescent="0.3">
      <c r="A25" s="62"/>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c r="AC25" s="62"/>
      <c r="AD25" s="62"/>
      <c r="AE25" s="62"/>
      <c r="AF25" s="62"/>
      <c r="AG25" s="62"/>
      <c r="AH25" s="62"/>
      <c r="AI25" s="62"/>
      <c r="AJ25" s="62"/>
      <c r="AK25" s="62"/>
    </row>
    <row r="26" spans="1:37" ht="15" thickBot="1" x14ac:dyDescent="0.3">
      <c r="A26" s="62"/>
      <c r="B26" s="85"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c r="AC26" s="62"/>
      <c r="AD26" s="62"/>
      <c r="AE26" s="62"/>
      <c r="AF26" s="62"/>
      <c r="AG26" s="62"/>
      <c r="AH26" s="62"/>
      <c r="AI26" s="62"/>
      <c r="AJ26" s="62"/>
      <c r="AK26" s="62"/>
    </row>
    <row r="27" spans="1:37" ht="12.75" customHeight="1" x14ac:dyDescent="0.3">
      <c r="A27" s="62"/>
      <c r="B27" s="54" t="s">
        <v>45</v>
      </c>
      <c r="C27" s="150">
        <f>ROUND(+C26/C25,2)</f>
        <v>0</v>
      </c>
      <c r="D27" s="151"/>
      <c r="E27" s="23"/>
      <c r="F27" s="23"/>
      <c r="G27" s="23"/>
      <c r="H27" s="23"/>
      <c r="I27" s="23"/>
      <c r="J27" s="23"/>
      <c r="K27" s="23"/>
      <c r="L27" s="23"/>
      <c r="M27" s="23"/>
      <c r="N27" s="23"/>
      <c r="O27" s="23"/>
      <c r="P27" s="23"/>
      <c r="Q27" s="23"/>
      <c r="R27" s="23"/>
      <c r="S27" s="23"/>
      <c r="T27" s="23"/>
      <c r="U27" s="23"/>
      <c r="V27" s="23"/>
      <c r="W27" s="23"/>
      <c r="X27" s="23"/>
      <c r="Y27" s="23"/>
      <c r="Z27" s="23"/>
      <c r="AA27" s="24"/>
      <c r="AB27" s="24"/>
      <c r="AC27" s="62"/>
      <c r="AD27" s="62"/>
      <c r="AE27" s="62"/>
      <c r="AF27" s="62"/>
      <c r="AG27" s="62"/>
      <c r="AH27" s="62"/>
      <c r="AI27" s="62"/>
      <c r="AJ27" s="62"/>
      <c r="AK27" s="62"/>
    </row>
    <row r="28" spans="1:37" ht="12.75" customHeight="1" x14ac:dyDescent="0.25">
      <c r="A28" s="62"/>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c r="AC28" s="62"/>
      <c r="AD28" s="62"/>
      <c r="AE28" s="62"/>
      <c r="AF28" s="62"/>
      <c r="AG28" s="62"/>
      <c r="AH28" s="62"/>
      <c r="AI28" s="62"/>
      <c r="AJ28" s="62"/>
      <c r="AK28" s="62"/>
    </row>
    <row r="29" spans="1:37" ht="12.75" customHeight="1" x14ac:dyDescent="0.25">
      <c r="A29" s="62"/>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c r="AC29" s="62"/>
      <c r="AD29" s="62"/>
      <c r="AE29" s="62"/>
      <c r="AF29" s="62"/>
      <c r="AG29" s="62"/>
      <c r="AH29" s="62"/>
      <c r="AI29" s="62"/>
      <c r="AJ29" s="62"/>
      <c r="AK29" s="62"/>
    </row>
    <row r="30" spans="1:37" ht="12.75" customHeight="1"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1:37" ht="12.75" customHeight="1"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1:37" ht="12.75" customHeight="1"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2.75" customHeight="1" thickBot="1" x14ac:dyDescent="0.35">
      <c r="B33" s="26" t="s">
        <v>58</v>
      </c>
      <c r="C33" s="135">
        <f>S34</f>
        <v>40</v>
      </c>
      <c r="D33" s="136"/>
      <c r="E33" s="67"/>
      <c r="F33" s="67"/>
      <c r="G33" s="67"/>
      <c r="H33" s="66"/>
      <c r="Z33" s="67"/>
    </row>
    <row r="34" spans="1:34" ht="12.75" customHeight="1"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4.5" customHeight="1"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2.75" customHeight="1" x14ac:dyDescent="0.3">
      <c r="B36" s="25" t="s">
        <v>12</v>
      </c>
      <c r="C36" s="133">
        <f>ROUND(C35/C34,2)</f>
        <v>0</v>
      </c>
      <c r="D36" s="134"/>
    </row>
    <row r="37" spans="1:34" ht="12.75" customHeight="1" thickBot="1" x14ac:dyDescent="0.3">
      <c r="B37" s="12" t="s">
        <v>13</v>
      </c>
      <c r="C37" s="99">
        <f>ROUND(C36*AA13,2)</f>
        <v>0</v>
      </c>
      <c r="D37" s="100"/>
    </row>
    <row r="38" spans="1:34" ht="12.75" customHeight="1" x14ac:dyDescent="0.25">
      <c r="A38" s="62"/>
      <c r="B38" s="50"/>
      <c r="C38" s="24"/>
      <c r="D38" s="24"/>
      <c r="E38" s="62"/>
    </row>
    <row r="39" spans="1:34" ht="12.75" customHeight="1" x14ac:dyDescent="0.25">
      <c r="B39" s="22" t="s">
        <v>62</v>
      </c>
      <c r="C39" s="24"/>
      <c r="D39" s="24"/>
    </row>
    <row r="40" spans="1:34" ht="12.75" customHeight="1" x14ac:dyDescent="0.25">
      <c r="B40" s="22" t="s">
        <v>63</v>
      </c>
    </row>
    <row r="41" spans="1:34" ht="12.75" customHeight="1" x14ac:dyDescent="0.25">
      <c r="B41" s="19"/>
    </row>
    <row r="42" spans="1:34" ht="12.75" customHeight="1" x14ac:dyDescent="0.25">
      <c r="B42" s="19"/>
    </row>
    <row r="43" spans="1:34" ht="12.75" customHeight="1" x14ac:dyDescent="0.25">
      <c r="B43" s="74"/>
    </row>
    <row r="44" spans="1:34" ht="12.75" customHeight="1" x14ac:dyDescent="0.3">
      <c r="B44" s="31" t="s">
        <v>68</v>
      </c>
      <c r="J44" s="31"/>
    </row>
    <row r="45" spans="1:34" ht="12.75" customHeight="1" x14ac:dyDescent="0.25"/>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7"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1:37" s="17" customFormat="1" x14ac:dyDescent="0.25">
      <c r="A50" s="1"/>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c r="AI50" s="1"/>
      <c r="AJ50" s="1"/>
      <c r="AK50" s="1"/>
    </row>
    <row r="51" spans="1:37" s="17" customFormat="1" ht="13" x14ac:dyDescent="0.3">
      <c r="A51" s="1"/>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c r="AI51" s="1"/>
      <c r="AJ51" s="1"/>
      <c r="AK51" s="1"/>
    </row>
    <row r="52" spans="1:37" ht="13"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1:37"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1:37"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1:37" ht="13"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1:37"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1:37"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7" ht="13"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1:37"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1:37"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7" ht="13"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1:37"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1:37"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7" ht="13"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1:37"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1:37"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7" ht="13"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1:37"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1:37" x14ac:dyDescent="0.25">
      <c r="A69" s="17"/>
      <c r="B69" s="17"/>
      <c r="C69" s="17"/>
      <c r="D69" s="18"/>
      <c r="E69" s="18"/>
      <c r="F69" s="18"/>
      <c r="G69" s="18"/>
      <c r="H69" s="18"/>
      <c r="I69" s="19"/>
      <c r="J69" s="19"/>
      <c r="K69" s="19"/>
      <c r="L69" s="19"/>
      <c r="M69" s="18"/>
      <c r="N69" s="18"/>
      <c r="O69" s="18"/>
      <c r="P69" s="18"/>
      <c r="Q69" s="18"/>
      <c r="R69" s="17"/>
      <c r="S69" s="17"/>
      <c r="T69" s="17"/>
      <c r="U69" s="17"/>
      <c r="V69" s="17"/>
      <c r="W69" s="17"/>
      <c r="X69" s="17"/>
      <c r="Y69" s="17"/>
      <c r="Z69" s="17"/>
      <c r="AA69" s="17"/>
      <c r="AB69" s="17"/>
      <c r="AC69" s="17"/>
      <c r="AD69" s="17"/>
      <c r="AE69" s="17"/>
      <c r="AF69" s="17"/>
      <c r="AG69" s="17"/>
      <c r="AH69" s="17"/>
      <c r="AI69" s="17"/>
      <c r="AJ69" s="17"/>
      <c r="AK69" s="17"/>
    </row>
    <row r="70" spans="1:37" ht="13" x14ac:dyDescent="0.3">
      <c r="A70" s="17"/>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c r="AI70" s="17"/>
      <c r="AJ70" s="17"/>
      <c r="AK70" s="17"/>
    </row>
    <row r="71" spans="1:37"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1:37"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1:37"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1:37"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1:37"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1:37"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1:37"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jErvYt9LwKDf9yUY7qtXEXa5Xl+VmGhVd6BZ8eagt5eW64vreMPmrooT0zKPPaDIUgFC2LiAA2qDmBzTfG8QTw==" saltValue="ZjyFVjRTD7LZEkrMYdLo5g==" spinCount="100000" sheet="1" objects="1" scenarios="1" selectLockedCells="1"/>
  <mergeCells count="52">
    <mergeCell ref="AA12:AB12"/>
    <mergeCell ref="Y13:Z13"/>
    <mergeCell ref="AA13:AB13"/>
    <mergeCell ref="B2:W2"/>
    <mergeCell ref="C19:D19"/>
    <mergeCell ref="C4:F4"/>
    <mergeCell ref="C6:F6"/>
    <mergeCell ref="C8:F8"/>
    <mergeCell ref="Q13:R13"/>
    <mergeCell ref="S13:T13"/>
    <mergeCell ref="U13:V13"/>
    <mergeCell ref="W13:X13"/>
    <mergeCell ref="C13:D13"/>
    <mergeCell ref="E13:F13"/>
    <mergeCell ref="G13:H13"/>
    <mergeCell ref="I13:J13"/>
    <mergeCell ref="W4:Z4"/>
    <mergeCell ref="C23:D23"/>
    <mergeCell ref="C24:D24"/>
    <mergeCell ref="S19:T19"/>
    <mergeCell ref="Q12:R12"/>
    <mergeCell ref="D10:F10"/>
    <mergeCell ref="C12:D12"/>
    <mergeCell ref="E12:F12"/>
    <mergeCell ref="G12:H12"/>
    <mergeCell ref="I12:J12"/>
    <mergeCell ref="K12:L12"/>
    <mergeCell ref="M12:N12"/>
    <mergeCell ref="O12:P12"/>
    <mergeCell ref="J10:P10"/>
    <mergeCell ref="S12:T12"/>
    <mergeCell ref="M13:N13"/>
    <mergeCell ref="P4:R4"/>
    <mergeCell ref="P5:R5"/>
    <mergeCell ref="C27:D27"/>
    <mergeCell ref="C25:D25"/>
    <mergeCell ref="C26:D26"/>
    <mergeCell ref="C21:D21"/>
    <mergeCell ref="C22:D22"/>
    <mergeCell ref="O13:P13"/>
    <mergeCell ref="C20:D20"/>
    <mergeCell ref="K13:L13"/>
    <mergeCell ref="W5:Z5"/>
    <mergeCell ref="S34:T34"/>
    <mergeCell ref="C37:D37"/>
    <mergeCell ref="C34:D34"/>
    <mergeCell ref="C35:D35"/>
    <mergeCell ref="C36:D36"/>
    <mergeCell ref="C33:D33"/>
    <mergeCell ref="W12:X12"/>
    <mergeCell ref="Y12:Z12"/>
    <mergeCell ref="U12:V12"/>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1479-6183-4700-BFCD-7B41A64CEAB9}">
  <sheetPr>
    <tabColor theme="4" tint="0.39997558519241921"/>
  </sheetPr>
  <dimension ref="A1:AK89"/>
  <sheetViews>
    <sheetView showGridLines="0" zoomScaleNormal="100" workbookViewId="0">
      <selection activeCell="D10" sqref="D10:F10"/>
    </sheetView>
  </sheetViews>
  <sheetFormatPr baseColWidth="10" defaultColWidth="11.453125" defaultRowHeight="12.5" x14ac:dyDescent="0.25"/>
  <cols>
    <col min="1" max="1" width="11.453125" style="1"/>
    <col min="2" max="2" width="27.54296875" style="1" customWidth="1"/>
    <col min="3" max="33" width="5.7265625" style="1" customWidth="1"/>
    <col min="34" max="34" width="10.26953125" style="1" customWidth="1"/>
    <col min="35" max="16384" width="11.453125" style="1"/>
  </cols>
  <sheetData>
    <row r="1" spans="1:37" ht="13" thickBot="1" x14ac:dyDescent="0.3"/>
    <row r="2" spans="1:37" ht="13.5" thickBot="1" x14ac:dyDescent="0.35">
      <c r="B2" s="144" t="s">
        <v>74</v>
      </c>
      <c r="C2" s="145"/>
      <c r="D2" s="145"/>
      <c r="E2" s="145"/>
      <c r="F2" s="145"/>
      <c r="G2" s="145"/>
      <c r="H2" s="145"/>
      <c r="I2" s="145"/>
      <c r="J2" s="145"/>
      <c r="K2" s="145"/>
      <c r="L2" s="145"/>
      <c r="M2" s="145"/>
      <c r="N2" s="145"/>
      <c r="O2" s="145"/>
      <c r="P2" s="145"/>
      <c r="Q2" s="145"/>
      <c r="R2" s="145"/>
      <c r="S2" s="145"/>
      <c r="T2" s="145"/>
      <c r="U2" s="145"/>
      <c r="V2" s="145"/>
      <c r="W2" s="146"/>
    </row>
    <row r="3" spans="1:37" ht="13" thickBot="1" x14ac:dyDescent="0.3">
      <c r="O3" s="2"/>
      <c r="P3" s="2"/>
      <c r="Q3" s="2"/>
      <c r="R3" s="2"/>
    </row>
    <row r="4" spans="1:37" ht="13.5" thickBot="1" x14ac:dyDescent="0.35">
      <c r="B4" s="88" t="s">
        <v>26</v>
      </c>
      <c r="C4" s="117">
        <f>Übersicht!E3</f>
        <v>0</v>
      </c>
      <c r="D4" s="118"/>
      <c r="E4" s="118"/>
      <c r="F4" s="119"/>
      <c r="O4" s="2"/>
      <c r="P4" s="143"/>
      <c r="Q4" s="143"/>
      <c r="R4" s="143"/>
      <c r="W4" s="155" t="s">
        <v>66</v>
      </c>
      <c r="X4" s="156"/>
      <c r="Y4" s="156"/>
      <c r="Z4" s="157"/>
    </row>
    <row r="5" spans="1:37" ht="13.5" thickBot="1" x14ac:dyDescent="0.35">
      <c r="O5" s="2"/>
      <c r="P5" s="143"/>
      <c r="Q5" s="143"/>
      <c r="R5" s="143"/>
      <c r="W5" s="98" t="s">
        <v>67</v>
      </c>
      <c r="X5" s="98"/>
      <c r="Y5" s="98"/>
      <c r="Z5" s="98"/>
    </row>
    <row r="6" spans="1:37" ht="13.5" thickBot="1" x14ac:dyDescent="0.35">
      <c r="B6" s="88" t="s">
        <v>79</v>
      </c>
      <c r="C6" s="117">
        <f>Übersicht!E4</f>
        <v>0</v>
      </c>
      <c r="D6" s="118"/>
      <c r="E6" s="118"/>
      <c r="F6" s="119"/>
    </row>
    <row r="7" spans="1:37" ht="13" thickBot="1" x14ac:dyDescent="0.3"/>
    <row r="8" spans="1:37" ht="13.5" thickBot="1" x14ac:dyDescent="0.35">
      <c r="B8" s="88" t="s">
        <v>28</v>
      </c>
      <c r="C8" s="125" t="str">
        <f>Übersicht!E5</f>
        <v>13…</v>
      </c>
      <c r="D8" s="126"/>
      <c r="E8" s="126"/>
      <c r="F8" s="127"/>
    </row>
    <row r="9" spans="1:37" ht="13" thickBot="1" x14ac:dyDescent="0.3"/>
    <row r="10" spans="1:37" ht="13.5" thickBot="1" x14ac:dyDescent="0.35">
      <c r="B10" s="19" t="s">
        <v>33</v>
      </c>
      <c r="D10" s="128" t="s">
        <v>71</v>
      </c>
      <c r="E10" s="129"/>
      <c r="F10" s="130"/>
      <c r="J10" s="120"/>
      <c r="K10" s="120"/>
      <c r="L10" s="120"/>
      <c r="M10" s="120"/>
      <c r="N10" s="120"/>
      <c r="O10" s="120"/>
      <c r="P10" s="120"/>
      <c r="Q10" s="31"/>
      <c r="U10" s="31"/>
    </row>
    <row r="12" spans="1:37" ht="13" x14ac:dyDescent="0.3">
      <c r="B12" s="4" t="str">
        <f>D10</f>
        <v>(nsvP_Mitarbeiter H)</v>
      </c>
      <c r="C12" s="123" t="s">
        <v>0</v>
      </c>
      <c r="D12" s="124"/>
      <c r="E12" s="123" t="s">
        <v>1</v>
      </c>
      <c r="F12" s="124"/>
      <c r="G12" s="123" t="s">
        <v>2</v>
      </c>
      <c r="H12" s="124"/>
      <c r="I12" s="123" t="s">
        <v>3</v>
      </c>
      <c r="J12" s="124"/>
      <c r="K12" s="123" t="s">
        <v>4</v>
      </c>
      <c r="L12" s="124"/>
      <c r="M12" s="123" t="s">
        <v>5</v>
      </c>
      <c r="N12" s="124"/>
      <c r="O12" s="123" t="s">
        <v>6</v>
      </c>
      <c r="P12" s="124"/>
      <c r="Q12" s="123" t="s">
        <v>7</v>
      </c>
      <c r="R12" s="124"/>
      <c r="S12" s="123" t="s">
        <v>8</v>
      </c>
      <c r="T12" s="124"/>
      <c r="U12" s="123" t="s">
        <v>9</v>
      </c>
      <c r="V12" s="124"/>
      <c r="W12" s="123" t="s">
        <v>10</v>
      </c>
      <c r="X12" s="124"/>
      <c r="Y12" s="123" t="s">
        <v>11</v>
      </c>
      <c r="Z12" s="124"/>
      <c r="AA12" s="137" t="s">
        <v>19</v>
      </c>
      <c r="AB12" s="138"/>
    </row>
    <row r="13" spans="1:37" ht="14.5" x14ac:dyDescent="0.25">
      <c r="B13" s="9" t="s">
        <v>65</v>
      </c>
      <c r="C13" s="121">
        <f>$AH47</f>
        <v>0</v>
      </c>
      <c r="D13" s="122"/>
      <c r="E13" s="121">
        <f>$AH50</f>
        <v>0</v>
      </c>
      <c r="F13" s="122"/>
      <c r="G13" s="121">
        <f>$AH53</f>
        <v>0</v>
      </c>
      <c r="H13" s="122"/>
      <c r="I13" s="121">
        <f>$AH56</f>
        <v>0</v>
      </c>
      <c r="J13" s="122"/>
      <c r="K13" s="121">
        <f>$AH59</f>
        <v>0</v>
      </c>
      <c r="L13" s="122"/>
      <c r="M13" s="121">
        <f>$AH62</f>
        <v>0</v>
      </c>
      <c r="N13" s="122"/>
      <c r="O13" s="121">
        <f>$AH65</f>
        <v>0</v>
      </c>
      <c r="P13" s="122"/>
      <c r="Q13" s="121">
        <f>$AH68</f>
        <v>0</v>
      </c>
      <c r="R13" s="122"/>
      <c r="S13" s="121">
        <f>$AH71</f>
        <v>0</v>
      </c>
      <c r="T13" s="122"/>
      <c r="U13" s="121">
        <f>$AH74</f>
        <v>0</v>
      </c>
      <c r="V13" s="122"/>
      <c r="W13" s="121">
        <f>$AH77</f>
        <v>0</v>
      </c>
      <c r="X13" s="122"/>
      <c r="Y13" s="121">
        <f>$AH80</f>
        <v>0</v>
      </c>
      <c r="Z13" s="122"/>
      <c r="AA13" s="111">
        <f>SUM(C13:Z13)</f>
        <v>0</v>
      </c>
      <c r="AB13" s="111"/>
    </row>
    <row r="14" spans="1:37" x14ac:dyDescent="0.25">
      <c r="A14" s="62"/>
      <c r="B14" s="22"/>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24"/>
      <c r="AC14" s="62"/>
      <c r="AD14" s="62"/>
      <c r="AE14" s="62"/>
      <c r="AF14" s="62"/>
      <c r="AG14" s="62"/>
      <c r="AH14" s="62"/>
      <c r="AI14" s="62"/>
      <c r="AJ14" s="62"/>
      <c r="AK14" s="62"/>
    </row>
    <row r="15" spans="1:37" x14ac:dyDescent="0.25">
      <c r="A15" s="62"/>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c r="AC15" s="62"/>
      <c r="AD15" s="62"/>
      <c r="AE15" s="62"/>
      <c r="AF15" s="62"/>
      <c r="AG15" s="62"/>
      <c r="AH15" s="62"/>
      <c r="AI15" s="62"/>
      <c r="AJ15" s="62"/>
      <c r="AK15" s="62"/>
    </row>
    <row r="16" spans="1:37" x14ac:dyDescent="0.25">
      <c r="A16" s="62"/>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4"/>
      <c r="AB16" s="24"/>
      <c r="AC16" s="62"/>
      <c r="AD16" s="62"/>
      <c r="AE16" s="62"/>
      <c r="AF16" s="62"/>
      <c r="AG16" s="62"/>
      <c r="AH16" s="62"/>
      <c r="AI16" s="62"/>
      <c r="AJ16" s="62"/>
      <c r="AK16" s="62"/>
    </row>
    <row r="17" spans="1:37" ht="13" x14ac:dyDescent="0.3">
      <c r="A17" s="62"/>
      <c r="B17" s="15" t="s">
        <v>51</v>
      </c>
      <c r="C17" s="23"/>
      <c r="D17" s="23"/>
      <c r="E17" s="23"/>
      <c r="F17" s="23"/>
      <c r="G17" s="23"/>
      <c r="H17" s="23"/>
      <c r="I17" s="23"/>
      <c r="J17" s="23"/>
      <c r="K17" s="23"/>
      <c r="L17" s="23"/>
      <c r="M17" s="23"/>
      <c r="N17" s="23"/>
      <c r="O17" s="23"/>
      <c r="P17" s="23"/>
      <c r="Q17" s="23"/>
      <c r="R17" s="23"/>
      <c r="S17" s="23"/>
      <c r="T17" s="23"/>
      <c r="U17" s="23"/>
      <c r="V17" s="23"/>
      <c r="W17" s="23"/>
      <c r="X17" s="23"/>
      <c r="Y17" s="23"/>
      <c r="Z17" s="23"/>
      <c r="AA17" s="24"/>
      <c r="AB17" s="24"/>
      <c r="AC17" s="62"/>
      <c r="AD17" s="62"/>
      <c r="AE17" s="62"/>
      <c r="AF17" s="62"/>
      <c r="AG17" s="62"/>
      <c r="AH17" s="62"/>
      <c r="AI17" s="62"/>
      <c r="AJ17" s="62"/>
      <c r="AK17" s="62"/>
    </row>
    <row r="18" spans="1:37" ht="13" thickBot="1" x14ac:dyDescent="0.3">
      <c r="A18" s="62"/>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4"/>
      <c r="AB18" s="24"/>
      <c r="AC18" s="62"/>
      <c r="AD18" s="62"/>
      <c r="AE18" s="62"/>
      <c r="AF18" s="62"/>
      <c r="AG18" s="62"/>
      <c r="AH18" s="62"/>
      <c r="AI18" s="62"/>
      <c r="AJ18" s="62"/>
      <c r="AK18" s="62"/>
    </row>
    <row r="19" spans="1:37" ht="13.5" thickBot="1" x14ac:dyDescent="0.35">
      <c r="A19" s="62"/>
      <c r="B19" s="26" t="s">
        <v>58</v>
      </c>
      <c r="C19" s="105">
        <f>$S$19</f>
        <v>40</v>
      </c>
      <c r="D19" s="106"/>
      <c r="E19" s="23"/>
      <c r="F19" s="23"/>
      <c r="G19" s="23"/>
      <c r="H19" s="23"/>
      <c r="I19" s="66" t="s">
        <v>21</v>
      </c>
      <c r="K19" s="67"/>
      <c r="L19" s="67"/>
      <c r="M19" s="67"/>
      <c r="N19" s="67"/>
      <c r="O19" s="67"/>
      <c r="P19" s="67"/>
      <c r="Q19" s="67"/>
      <c r="R19" s="67"/>
      <c r="S19" s="101">
        <v>40</v>
      </c>
      <c r="T19" s="102"/>
      <c r="U19" s="23"/>
      <c r="V19" s="23"/>
      <c r="W19" s="23"/>
      <c r="X19" s="23"/>
      <c r="Y19" s="23"/>
      <c r="Z19" s="23"/>
      <c r="AA19" s="24"/>
      <c r="AB19" s="24"/>
      <c r="AC19" s="62"/>
      <c r="AD19" s="62"/>
      <c r="AE19" s="62"/>
      <c r="AF19" s="62"/>
      <c r="AG19" s="62"/>
      <c r="AH19" s="62"/>
      <c r="AI19" s="62"/>
      <c r="AJ19" s="62"/>
      <c r="AK19" s="62"/>
    </row>
    <row r="20" spans="1:37" ht="13" x14ac:dyDescent="0.3">
      <c r="A20" s="62"/>
      <c r="B20" s="10" t="s">
        <v>52</v>
      </c>
      <c r="C20" s="107">
        <f>+C19*52</f>
        <v>2080</v>
      </c>
      <c r="D20" s="108"/>
      <c r="E20" s="23"/>
      <c r="F20" s="23"/>
      <c r="G20" s="23"/>
      <c r="H20" s="23"/>
      <c r="I20" s="28" t="s">
        <v>61</v>
      </c>
      <c r="J20" s="27"/>
      <c r="K20" s="27"/>
      <c r="L20" s="27"/>
      <c r="M20" s="27"/>
      <c r="N20" s="27"/>
      <c r="O20" s="27"/>
      <c r="P20" s="27"/>
      <c r="Q20" s="27"/>
      <c r="R20" s="27"/>
      <c r="S20" s="27"/>
      <c r="T20" s="27"/>
      <c r="U20" s="27"/>
      <c r="V20" s="27"/>
      <c r="W20" s="23"/>
      <c r="X20" s="23"/>
      <c r="Y20" s="23"/>
      <c r="Z20" s="23"/>
      <c r="AA20" s="24"/>
      <c r="AB20" s="24"/>
      <c r="AC20" s="62"/>
      <c r="AD20" s="62"/>
      <c r="AE20" s="62"/>
      <c r="AF20" s="62"/>
      <c r="AG20" s="62"/>
      <c r="AH20" s="62"/>
      <c r="AI20" s="62"/>
      <c r="AJ20" s="62"/>
      <c r="AK20" s="62"/>
    </row>
    <row r="21" spans="1:37" x14ac:dyDescent="0.25">
      <c r="A21" s="62"/>
      <c r="B21" s="68" t="s">
        <v>53</v>
      </c>
      <c r="C21" s="109">
        <v>30</v>
      </c>
      <c r="D21" s="110"/>
      <c r="E21" s="23"/>
      <c r="F21" s="23"/>
      <c r="G21" s="23"/>
      <c r="H21" s="23"/>
      <c r="I21" s="23"/>
      <c r="J21" s="23"/>
      <c r="K21" s="23"/>
      <c r="L21" s="23"/>
      <c r="M21" s="23"/>
      <c r="N21" s="23"/>
      <c r="O21" s="23"/>
      <c r="P21" s="23"/>
      <c r="Q21" s="23"/>
      <c r="R21" s="23"/>
      <c r="S21" s="23"/>
      <c r="T21" s="23"/>
      <c r="U21" s="23"/>
      <c r="V21" s="23"/>
      <c r="W21" s="23"/>
      <c r="X21" s="23"/>
      <c r="Y21" s="23"/>
      <c r="Z21" s="23"/>
      <c r="AA21" s="24"/>
      <c r="AB21" s="24"/>
      <c r="AC21" s="62"/>
      <c r="AD21" s="62"/>
      <c r="AE21" s="62"/>
      <c r="AF21" s="62"/>
      <c r="AG21" s="62"/>
      <c r="AH21" s="62"/>
      <c r="AI21" s="62"/>
      <c r="AJ21" s="62"/>
      <c r="AK21" s="62"/>
    </row>
    <row r="22" spans="1:37" x14ac:dyDescent="0.25">
      <c r="A22" s="62"/>
      <c r="B22" s="68" t="s">
        <v>54</v>
      </c>
      <c r="C22" s="109">
        <v>10</v>
      </c>
      <c r="D22" s="110"/>
      <c r="E22" s="23"/>
      <c r="F22" s="23"/>
      <c r="G22" s="23"/>
      <c r="H22" s="23"/>
      <c r="I22" s="23"/>
      <c r="J22" s="23"/>
      <c r="K22" s="23"/>
      <c r="L22" s="23"/>
      <c r="M22" s="23"/>
      <c r="N22" s="23"/>
      <c r="O22" s="23"/>
      <c r="P22" s="23"/>
      <c r="Q22" s="23"/>
      <c r="R22" s="23"/>
      <c r="S22" s="23"/>
      <c r="T22" s="23"/>
      <c r="U22" s="23"/>
      <c r="V22" s="23"/>
      <c r="W22" s="23"/>
      <c r="X22" s="23"/>
      <c r="Y22" s="23"/>
      <c r="Z22" s="23"/>
      <c r="AA22" s="24"/>
      <c r="AB22" s="24"/>
      <c r="AC22" s="62"/>
      <c r="AD22" s="62"/>
      <c r="AE22" s="62"/>
      <c r="AF22" s="62"/>
      <c r="AG22" s="62"/>
      <c r="AH22" s="62"/>
      <c r="AI22" s="62"/>
      <c r="AJ22" s="62"/>
      <c r="AK22" s="62"/>
    </row>
    <row r="23" spans="1:37" x14ac:dyDescent="0.25">
      <c r="A23" s="62"/>
      <c r="B23" s="68" t="s">
        <v>55</v>
      </c>
      <c r="C23" s="109">
        <v>10</v>
      </c>
      <c r="D23" s="110"/>
      <c r="E23" s="23"/>
      <c r="F23" s="23"/>
      <c r="G23" s="23"/>
      <c r="H23" s="23"/>
      <c r="I23" s="23"/>
      <c r="J23" s="23"/>
      <c r="K23" s="23"/>
      <c r="L23" s="23"/>
      <c r="M23" s="23"/>
      <c r="N23" s="23"/>
      <c r="O23" s="23"/>
      <c r="P23" s="23"/>
      <c r="Q23" s="23"/>
      <c r="R23" s="23"/>
      <c r="S23" s="23"/>
      <c r="T23" s="23"/>
      <c r="U23" s="23"/>
      <c r="V23" s="23"/>
      <c r="W23" s="23"/>
      <c r="X23" s="23"/>
      <c r="Y23" s="23"/>
      <c r="Z23" s="23"/>
      <c r="AA23" s="24"/>
      <c r="AB23" s="24"/>
      <c r="AC23" s="62"/>
      <c r="AD23" s="62"/>
      <c r="AE23" s="62"/>
      <c r="AF23" s="62"/>
      <c r="AG23" s="62"/>
      <c r="AH23" s="62"/>
      <c r="AI23" s="62"/>
      <c r="AJ23" s="62"/>
      <c r="AK23" s="62"/>
    </row>
    <row r="24" spans="1:37" x14ac:dyDescent="0.25">
      <c r="A24" s="62"/>
      <c r="B24" s="68" t="s">
        <v>56</v>
      </c>
      <c r="C24" s="111">
        <f>+(C21+C22+C23)*(C19/5)</f>
        <v>400</v>
      </c>
      <c r="D24" s="112"/>
      <c r="E24" s="23"/>
      <c r="F24" s="23"/>
      <c r="G24" s="23"/>
      <c r="H24" s="23"/>
      <c r="I24" s="23"/>
      <c r="J24" s="23"/>
      <c r="K24" s="23"/>
      <c r="L24" s="23"/>
      <c r="M24" s="23"/>
      <c r="N24" s="23"/>
      <c r="O24" s="23"/>
      <c r="P24" s="23"/>
      <c r="Q24" s="23"/>
      <c r="R24" s="23"/>
      <c r="S24" s="23"/>
      <c r="T24" s="23"/>
      <c r="U24" s="23"/>
      <c r="V24" s="23"/>
      <c r="W24" s="23"/>
      <c r="X24" s="23"/>
      <c r="Y24" s="23"/>
      <c r="Z24" s="23"/>
      <c r="AA24" s="24"/>
      <c r="AB24" s="24"/>
      <c r="AC24" s="62"/>
      <c r="AD24" s="62"/>
      <c r="AE24" s="62"/>
      <c r="AF24" s="62"/>
      <c r="AG24" s="62"/>
      <c r="AH24" s="62"/>
      <c r="AI24" s="62"/>
      <c r="AJ24" s="62"/>
      <c r="AK24" s="62"/>
    </row>
    <row r="25" spans="1:37" ht="13" thickBot="1" x14ac:dyDescent="0.3">
      <c r="A25" s="62"/>
      <c r="B25" s="68" t="s">
        <v>57</v>
      </c>
      <c r="C25" s="115">
        <f>+C20-C24</f>
        <v>1680</v>
      </c>
      <c r="D25" s="116"/>
      <c r="E25" s="23"/>
      <c r="F25" s="23"/>
      <c r="G25" s="23"/>
      <c r="H25" s="23"/>
      <c r="I25" s="23"/>
      <c r="J25" s="23"/>
      <c r="K25" s="23"/>
      <c r="L25" s="23"/>
      <c r="M25" s="23"/>
      <c r="N25" s="23"/>
      <c r="O25" s="23"/>
      <c r="P25" s="23"/>
      <c r="Q25" s="23"/>
      <c r="R25" s="23"/>
      <c r="S25" s="23"/>
      <c r="T25" s="23"/>
      <c r="U25" s="23"/>
      <c r="V25" s="23"/>
      <c r="W25" s="23"/>
      <c r="X25" s="23"/>
      <c r="Y25" s="23"/>
      <c r="Z25" s="23"/>
      <c r="AA25" s="24"/>
      <c r="AB25" s="24"/>
      <c r="AC25" s="62"/>
      <c r="AD25" s="62"/>
      <c r="AE25" s="62"/>
      <c r="AF25" s="62"/>
      <c r="AG25" s="62"/>
      <c r="AH25" s="62"/>
      <c r="AI25" s="62"/>
      <c r="AJ25" s="62"/>
      <c r="AK25" s="62"/>
    </row>
    <row r="26" spans="1:37" ht="15" thickBot="1" x14ac:dyDescent="0.3">
      <c r="A26" s="62"/>
      <c r="B26" s="11" t="s">
        <v>64</v>
      </c>
      <c r="C26" s="113">
        <v>0</v>
      </c>
      <c r="D26" s="114"/>
      <c r="E26" s="23"/>
      <c r="F26" s="23"/>
      <c r="G26" s="23"/>
      <c r="H26" s="23"/>
      <c r="I26" s="23"/>
      <c r="J26" s="23"/>
      <c r="K26" s="23"/>
      <c r="L26" s="23"/>
      <c r="M26" s="23"/>
      <c r="N26" s="23"/>
      <c r="O26" s="23"/>
      <c r="P26" s="23"/>
      <c r="Q26" s="23"/>
      <c r="R26" s="23"/>
      <c r="S26" s="23"/>
      <c r="T26" s="23"/>
      <c r="U26" s="23"/>
      <c r="V26" s="23"/>
      <c r="W26" s="23"/>
      <c r="X26" s="23"/>
      <c r="Y26" s="23"/>
      <c r="Z26" s="23"/>
      <c r="AA26" s="24"/>
      <c r="AB26" s="24"/>
      <c r="AC26" s="62"/>
      <c r="AD26" s="62"/>
      <c r="AE26" s="62"/>
      <c r="AF26" s="62"/>
      <c r="AG26" s="62"/>
      <c r="AH26" s="62"/>
      <c r="AI26" s="62"/>
      <c r="AJ26" s="62"/>
      <c r="AK26" s="62"/>
    </row>
    <row r="27" spans="1:37" ht="12.75" customHeight="1" thickBot="1" x14ac:dyDescent="0.35">
      <c r="A27" s="62"/>
      <c r="B27" s="53" t="s">
        <v>45</v>
      </c>
      <c r="C27" s="103">
        <f>ROUND(+C26/C25,2)</f>
        <v>0</v>
      </c>
      <c r="D27" s="104"/>
      <c r="E27" s="23"/>
      <c r="F27" s="23"/>
      <c r="G27" s="23"/>
      <c r="H27" s="23"/>
      <c r="I27" s="23"/>
      <c r="J27" s="23"/>
      <c r="K27" s="23"/>
      <c r="L27" s="23"/>
      <c r="M27" s="23"/>
      <c r="N27" s="23"/>
      <c r="O27" s="23"/>
      <c r="P27" s="23"/>
      <c r="Q27" s="23"/>
      <c r="R27" s="23"/>
      <c r="S27" s="23"/>
      <c r="T27" s="23"/>
      <c r="U27" s="23"/>
      <c r="V27" s="23"/>
      <c r="W27" s="23"/>
      <c r="X27" s="23"/>
      <c r="Y27" s="23"/>
      <c r="Z27" s="23"/>
      <c r="AA27" s="24"/>
      <c r="AB27" s="24"/>
      <c r="AC27" s="62"/>
      <c r="AD27" s="62"/>
      <c r="AE27" s="62"/>
      <c r="AF27" s="62"/>
      <c r="AG27" s="62"/>
      <c r="AH27" s="62"/>
      <c r="AI27" s="62"/>
      <c r="AJ27" s="62"/>
      <c r="AK27" s="62"/>
    </row>
    <row r="28" spans="1:37" ht="12.75" customHeight="1" x14ac:dyDescent="0.25">
      <c r="A28" s="62"/>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c r="AC28" s="62"/>
      <c r="AD28" s="62"/>
      <c r="AE28" s="62"/>
      <c r="AF28" s="62"/>
      <c r="AG28" s="62"/>
      <c r="AH28" s="62"/>
      <c r="AI28" s="62"/>
      <c r="AJ28" s="62"/>
      <c r="AK28" s="62"/>
    </row>
    <row r="29" spans="1:37" ht="12.75" customHeight="1" x14ac:dyDescent="0.25">
      <c r="A29" s="62"/>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c r="AC29" s="62"/>
      <c r="AD29" s="62"/>
      <c r="AE29" s="62"/>
      <c r="AF29" s="62"/>
      <c r="AG29" s="62"/>
      <c r="AH29" s="62"/>
      <c r="AI29" s="62"/>
      <c r="AJ29" s="62"/>
      <c r="AK29" s="62"/>
    </row>
    <row r="30" spans="1:37" ht="12.75" customHeight="1" x14ac:dyDescent="0.2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4"/>
      <c r="AB30" s="24"/>
    </row>
    <row r="31" spans="1:37" ht="12.75" customHeight="1" x14ac:dyDescent="0.3">
      <c r="B31" s="31" t="s">
        <v>50</v>
      </c>
      <c r="C31" s="67"/>
      <c r="D31" s="69"/>
      <c r="E31" s="67"/>
      <c r="F31" s="67"/>
      <c r="G31" s="67"/>
      <c r="H31" s="67"/>
      <c r="I31" s="67"/>
      <c r="J31" s="67"/>
      <c r="K31" s="67"/>
      <c r="L31" s="67"/>
      <c r="M31" s="67"/>
      <c r="N31" s="67"/>
      <c r="O31" s="67"/>
      <c r="P31" s="67"/>
      <c r="Q31" s="67"/>
      <c r="R31" s="67"/>
      <c r="S31" s="67"/>
      <c r="T31" s="67"/>
      <c r="U31" s="67"/>
      <c r="V31" s="67"/>
      <c r="W31" s="67"/>
      <c r="X31" s="67"/>
      <c r="Y31" s="67"/>
      <c r="Z31" s="67"/>
      <c r="AA31" s="70"/>
      <c r="AB31" s="71"/>
    </row>
    <row r="32" spans="1:37" ht="12.75" customHeight="1" thickBot="1" x14ac:dyDescent="0.3">
      <c r="C32" s="67"/>
      <c r="D32" s="69"/>
      <c r="E32" s="67"/>
      <c r="F32" s="67"/>
      <c r="G32" s="67"/>
      <c r="H32" s="67"/>
      <c r="I32" s="67"/>
      <c r="J32" s="67"/>
      <c r="K32" s="67"/>
      <c r="L32" s="67"/>
      <c r="M32" s="67"/>
      <c r="N32" s="67"/>
      <c r="O32" s="67"/>
      <c r="P32" s="67"/>
      <c r="Q32" s="67"/>
      <c r="R32" s="67"/>
      <c r="S32" s="67"/>
      <c r="T32" s="67"/>
      <c r="U32" s="67"/>
      <c r="V32" s="67"/>
      <c r="W32" s="67"/>
      <c r="X32" s="67"/>
      <c r="Y32" s="67"/>
      <c r="Z32" s="67"/>
      <c r="AA32" s="70"/>
      <c r="AB32" s="71"/>
    </row>
    <row r="33" spans="1:34" ht="12.75" customHeight="1" thickBot="1" x14ac:dyDescent="0.35">
      <c r="B33" s="26" t="s">
        <v>58</v>
      </c>
      <c r="C33" s="135">
        <f>S34</f>
        <v>40</v>
      </c>
      <c r="D33" s="136"/>
      <c r="E33" s="67"/>
      <c r="F33" s="67"/>
      <c r="G33" s="67"/>
      <c r="H33" s="66"/>
      <c r="Z33" s="67"/>
    </row>
    <row r="34" spans="1:34" ht="12.75" customHeight="1" thickBot="1" x14ac:dyDescent="0.35">
      <c r="B34" s="10" t="s">
        <v>52</v>
      </c>
      <c r="C34" s="99">
        <f>C33*52</f>
        <v>2080</v>
      </c>
      <c r="D34" s="100"/>
      <c r="H34" s="72"/>
      <c r="I34" s="66" t="s">
        <v>21</v>
      </c>
      <c r="K34" s="67"/>
      <c r="L34" s="67"/>
      <c r="M34" s="67"/>
      <c r="N34" s="67"/>
      <c r="O34" s="67"/>
      <c r="P34" s="67"/>
      <c r="Q34" s="67"/>
      <c r="R34" s="67"/>
      <c r="S34" s="101">
        <v>40</v>
      </c>
      <c r="T34" s="102"/>
      <c r="U34" s="67"/>
      <c r="V34" s="67"/>
      <c r="W34" s="67"/>
      <c r="X34" s="67"/>
      <c r="Y34" s="67"/>
    </row>
    <row r="35" spans="1:34" ht="14.5" customHeight="1" thickBot="1" x14ac:dyDescent="0.35">
      <c r="B35" s="11" t="s">
        <v>64</v>
      </c>
      <c r="C35" s="131">
        <v>0</v>
      </c>
      <c r="D35" s="132"/>
      <c r="G35" s="73"/>
      <c r="I35" s="28" t="s">
        <v>61</v>
      </c>
      <c r="J35" s="27"/>
      <c r="K35" s="27"/>
      <c r="L35" s="27"/>
      <c r="M35" s="27"/>
      <c r="N35" s="27"/>
      <c r="O35" s="27"/>
      <c r="P35" s="27"/>
      <c r="Q35" s="27"/>
      <c r="R35" s="27"/>
      <c r="S35" s="27"/>
      <c r="T35" s="27"/>
      <c r="U35" s="27"/>
      <c r="V35" s="27"/>
      <c r="W35" s="23"/>
      <c r="X35" s="23"/>
      <c r="Y35" s="23"/>
      <c r="Z35" s="23"/>
      <c r="AA35" s="24"/>
    </row>
    <row r="36" spans="1:34" ht="12.75" customHeight="1" x14ac:dyDescent="0.3">
      <c r="B36" s="25" t="s">
        <v>12</v>
      </c>
      <c r="C36" s="133">
        <f>ROUND(C35/C34,2)</f>
        <v>0</v>
      </c>
      <c r="D36" s="134"/>
    </row>
    <row r="37" spans="1:34" ht="12.75" customHeight="1" thickBot="1" x14ac:dyDescent="0.3">
      <c r="B37" s="12" t="s">
        <v>13</v>
      </c>
      <c r="C37" s="99">
        <f>ROUND(C36*AA13,2)</f>
        <v>0</v>
      </c>
      <c r="D37" s="100"/>
    </row>
    <row r="38" spans="1:34" ht="12.75" customHeight="1" x14ac:dyDescent="0.25">
      <c r="A38" s="62"/>
      <c r="B38" s="50"/>
      <c r="C38" s="24"/>
      <c r="D38" s="24"/>
      <c r="E38" s="62"/>
    </row>
    <row r="39" spans="1:34" ht="12.75" customHeight="1" x14ac:dyDescent="0.25">
      <c r="B39" s="22" t="s">
        <v>62</v>
      </c>
      <c r="C39" s="24"/>
      <c r="D39" s="24"/>
    </row>
    <row r="40" spans="1:34" ht="12.75" customHeight="1" x14ac:dyDescent="0.25">
      <c r="B40" s="22" t="s">
        <v>63</v>
      </c>
    </row>
    <row r="41" spans="1:34" ht="12.75" customHeight="1" x14ac:dyDescent="0.25">
      <c r="B41" s="19"/>
    </row>
    <row r="42" spans="1:34" ht="12.75" customHeight="1" x14ac:dyDescent="0.25">
      <c r="B42" s="19"/>
    </row>
    <row r="43" spans="1:34" ht="12.75" customHeight="1" x14ac:dyDescent="0.25">
      <c r="B43" s="74"/>
    </row>
    <row r="44" spans="1:34" ht="12.75" customHeight="1" x14ac:dyDescent="0.3">
      <c r="B44" s="31" t="s">
        <v>68</v>
      </c>
      <c r="J44" s="31"/>
    </row>
    <row r="45" spans="1:34" ht="12.75" customHeight="1" x14ac:dyDescent="0.25"/>
    <row r="46" spans="1:34" ht="12.75" customHeight="1" x14ac:dyDescent="0.3">
      <c r="B46" s="75" t="s">
        <v>0</v>
      </c>
      <c r="C46" s="75">
        <v>1</v>
      </c>
      <c r="D46" s="75">
        <v>2</v>
      </c>
      <c r="E46" s="75">
        <v>3</v>
      </c>
      <c r="F46" s="75">
        <v>4</v>
      </c>
      <c r="G46" s="75">
        <v>5</v>
      </c>
      <c r="H46" s="75">
        <v>6</v>
      </c>
      <c r="I46" s="75">
        <v>7</v>
      </c>
      <c r="J46" s="75">
        <v>8</v>
      </c>
      <c r="K46" s="75">
        <v>9</v>
      </c>
      <c r="L46" s="75">
        <v>10</v>
      </c>
      <c r="M46" s="75">
        <v>11</v>
      </c>
      <c r="N46" s="75">
        <v>12</v>
      </c>
      <c r="O46" s="75">
        <v>13</v>
      </c>
      <c r="P46" s="75">
        <v>14</v>
      </c>
      <c r="Q46" s="75">
        <v>15</v>
      </c>
      <c r="R46" s="75">
        <v>16</v>
      </c>
      <c r="S46" s="75">
        <v>17</v>
      </c>
      <c r="T46" s="75">
        <v>18</v>
      </c>
      <c r="U46" s="75">
        <v>19</v>
      </c>
      <c r="V46" s="75">
        <v>20</v>
      </c>
      <c r="W46" s="75">
        <v>21</v>
      </c>
      <c r="X46" s="75">
        <v>22</v>
      </c>
      <c r="Y46" s="75">
        <v>23</v>
      </c>
      <c r="Z46" s="75">
        <v>24</v>
      </c>
      <c r="AA46" s="75">
        <v>25</v>
      </c>
      <c r="AB46" s="75">
        <v>26</v>
      </c>
      <c r="AC46" s="75">
        <v>27</v>
      </c>
      <c r="AD46" s="75">
        <v>28</v>
      </c>
      <c r="AE46" s="75">
        <v>29</v>
      </c>
      <c r="AF46" s="75">
        <v>30</v>
      </c>
      <c r="AG46" s="75">
        <v>31</v>
      </c>
      <c r="AH46" s="76" t="s">
        <v>20</v>
      </c>
    </row>
    <row r="47" spans="1:34" ht="12.75" customHeight="1" x14ac:dyDescent="0.25">
      <c r="B47" s="9" t="s">
        <v>34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78">
        <f>SUM(C47:AG47)</f>
        <v>0</v>
      </c>
    </row>
    <row r="48" spans="1:34" ht="12.75" customHeight="1" x14ac:dyDescent="0.2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7" ht="12.75" customHeight="1" x14ac:dyDescent="0.3">
      <c r="B49" s="75" t="s">
        <v>1</v>
      </c>
      <c r="C49" s="75">
        <v>1</v>
      </c>
      <c r="D49" s="75">
        <v>2</v>
      </c>
      <c r="E49" s="75">
        <v>3</v>
      </c>
      <c r="F49" s="75">
        <v>4</v>
      </c>
      <c r="G49" s="75">
        <v>5</v>
      </c>
      <c r="H49" s="75">
        <v>6</v>
      </c>
      <c r="I49" s="75">
        <v>7</v>
      </c>
      <c r="J49" s="75">
        <v>8</v>
      </c>
      <c r="K49" s="75">
        <v>9</v>
      </c>
      <c r="L49" s="75">
        <v>10</v>
      </c>
      <c r="M49" s="75">
        <v>11</v>
      </c>
      <c r="N49" s="75">
        <v>12</v>
      </c>
      <c r="O49" s="75">
        <v>13</v>
      </c>
      <c r="P49" s="75">
        <v>14</v>
      </c>
      <c r="Q49" s="75">
        <v>15</v>
      </c>
      <c r="R49" s="75">
        <v>16</v>
      </c>
      <c r="S49" s="75">
        <v>17</v>
      </c>
      <c r="T49" s="75">
        <v>18</v>
      </c>
      <c r="U49" s="75">
        <v>19</v>
      </c>
      <c r="V49" s="75">
        <v>20</v>
      </c>
      <c r="W49" s="75">
        <v>21</v>
      </c>
      <c r="X49" s="75">
        <v>22</v>
      </c>
      <c r="Y49" s="75">
        <v>23</v>
      </c>
      <c r="Z49" s="75">
        <v>24</v>
      </c>
      <c r="AA49" s="75">
        <v>25</v>
      </c>
      <c r="AB49" s="75">
        <v>26</v>
      </c>
      <c r="AC49" s="75">
        <v>27</v>
      </c>
      <c r="AD49" s="75">
        <v>28</v>
      </c>
      <c r="AE49" s="75">
        <v>29</v>
      </c>
      <c r="AF49" s="75">
        <v>30</v>
      </c>
      <c r="AG49" s="75">
        <v>31</v>
      </c>
      <c r="AH49" s="76" t="s">
        <v>20</v>
      </c>
    </row>
    <row r="50" spans="1:37" s="17" customFormat="1" x14ac:dyDescent="0.25">
      <c r="A50" s="1"/>
      <c r="B50" s="9" t="s">
        <v>34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78"/>
      <c r="AG50" s="78"/>
      <c r="AH50" s="78">
        <f>SUM(C50:AG50)</f>
        <v>0</v>
      </c>
      <c r="AI50" s="1"/>
      <c r="AJ50" s="1"/>
      <c r="AK50" s="1"/>
    </row>
    <row r="51" spans="1:37" s="17" customFormat="1" ht="13" x14ac:dyDescent="0.3">
      <c r="A51" s="1"/>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6"/>
      <c r="AI51" s="1"/>
      <c r="AJ51" s="1"/>
      <c r="AK51" s="1"/>
    </row>
    <row r="52" spans="1:37" ht="13" x14ac:dyDescent="0.3">
      <c r="B52" s="75" t="s">
        <v>2</v>
      </c>
      <c r="C52" s="75">
        <v>1</v>
      </c>
      <c r="D52" s="75">
        <v>2</v>
      </c>
      <c r="E52" s="75">
        <v>3</v>
      </c>
      <c r="F52" s="75">
        <v>4</v>
      </c>
      <c r="G52" s="75">
        <v>5</v>
      </c>
      <c r="H52" s="75">
        <v>6</v>
      </c>
      <c r="I52" s="75">
        <v>7</v>
      </c>
      <c r="J52" s="75">
        <v>8</v>
      </c>
      <c r="K52" s="75">
        <v>9</v>
      </c>
      <c r="L52" s="75">
        <v>10</v>
      </c>
      <c r="M52" s="75">
        <v>11</v>
      </c>
      <c r="N52" s="75">
        <v>12</v>
      </c>
      <c r="O52" s="75">
        <v>13</v>
      </c>
      <c r="P52" s="75">
        <v>14</v>
      </c>
      <c r="Q52" s="75">
        <v>15</v>
      </c>
      <c r="R52" s="75">
        <v>16</v>
      </c>
      <c r="S52" s="75">
        <v>17</v>
      </c>
      <c r="T52" s="75">
        <v>18</v>
      </c>
      <c r="U52" s="75">
        <v>19</v>
      </c>
      <c r="V52" s="75">
        <v>20</v>
      </c>
      <c r="W52" s="75">
        <v>21</v>
      </c>
      <c r="X52" s="75">
        <v>22</v>
      </c>
      <c r="Y52" s="75">
        <v>23</v>
      </c>
      <c r="Z52" s="75">
        <v>24</v>
      </c>
      <c r="AA52" s="75">
        <v>25</v>
      </c>
      <c r="AB52" s="75">
        <v>26</v>
      </c>
      <c r="AC52" s="75">
        <v>27</v>
      </c>
      <c r="AD52" s="75">
        <v>28</v>
      </c>
      <c r="AE52" s="75">
        <v>29</v>
      </c>
      <c r="AF52" s="75">
        <v>30</v>
      </c>
      <c r="AG52" s="75">
        <v>31</v>
      </c>
      <c r="AH52" s="76" t="s">
        <v>20</v>
      </c>
    </row>
    <row r="53" spans="1:37" x14ac:dyDescent="0.25">
      <c r="B53" s="9" t="s">
        <v>35</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78">
        <f t="shared" ref="AH53" si="0">SUM(C53:AG53)</f>
        <v>0</v>
      </c>
    </row>
    <row r="54" spans="1:37" x14ac:dyDescent="0.25">
      <c r="B54" s="1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14"/>
      <c r="AG54" s="3"/>
      <c r="AH54" s="3"/>
    </row>
    <row r="55" spans="1:37" ht="13" x14ac:dyDescent="0.3">
      <c r="B55" s="75" t="s">
        <v>3</v>
      </c>
      <c r="C55" s="75">
        <v>1</v>
      </c>
      <c r="D55" s="75">
        <v>2</v>
      </c>
      <c r="E55" s="75">
        <v>3</v>
      </c>
      <c r="F55" s="75">
        <v>4</v>
      </c>
      <c r="G55" s="75">
        <v>5</v>
      </c>
      <c r="H55" s="75">
        <v>6</v>
      </c>
      <c r="I55" s="75">
        <v>7</v>
      </c>
      <c r="J55" s="75">
        <v>8</v>
      </c>
      <c r="K55" s="75">
        <v>9</v>
      </c>
      <c r="L55" s="75">
        <v>10</v>
      </c>
      <c r="M55" s="75">
        <v>11</v>
      </c>
      <c r="N55" s="75">
        <v>12</v>
      </c>
      <c r="O55" s="75">
        <v>13</v>
      </c>
      <c r="P55" s="75">
        <v>14</v>
      </c>
      <c r="Q55" s="75">
        <v>15</v>
      </c>
      <c r="R55" s="75">
        <v>16</v>
      </c>
      <c r="S55" s="75">
        <v>17</v>
      </c>
      <c r="T55" s="75">
        <v>18</v>
      </c>
      <c r="U55" s="75">
        <v>19</v>
      </c>
      <c r="V55" s="75">
        <v>20</v>
      </c>
      <c r="W55" s="75">
        <v>21</v>
      </c>
      <c r="X55" s="75">
        <v>22</v>
      </c>
      <c r="Y55" s="75">
        <v>23</v>
      </c>
      <c r="Z55" s="75">
        <v>24</v>
      </c>
      <c r="AA55" s="75">
        <v>25</v>
      </c>
      <c r="AB55" s="75">
        <v>26</v>
      </c>
      <c r="AC55" s="75">
        <v>27</v>
      </c>
      <c r="AD55" s="75">
        <v>28</v>
      </c>
      <c r="AE55" s="75">
        <v>29</v>
      </c>
      <c r="AF55" s="75">
        <v>30</v>
      </c>
      <c r="AG55" s="75">
        <v>31</v>
      </c>
      <c r="AH55" s="76" t="s">
        <v>20</v>
      </c>
    </row>
    <row r="56" spans="1:37" x14ac:dyDescent="0.25">
      <c r="B56" s="9" t="s">
        <v>35</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78"/>
      <c r="AH56" s="78">
        <f t="shared" ref="AH56" si="1">SUM(C56:AG56)</f>
        <v>0</v>
      </c>
    </row>
    <row r="57" spans="1:37" x14ac:dyDescent="0.25">
      <c r="B57" s="1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7" ht="13" x14ac:dyDescent="0.3">
      <c r="B58" s="75" t="s">
        <v>4</v>
      </c>
      <c r="C58" s="75">
        <v>1</v>
      </c>
      <c r="D58" s="75">
        <v>2</v>
      </c>
      <c r="E58" s="75">
        <v>3</v>
      </c>
      <c r="F58" s="75">
        <v>4</v>
      </c>
      <c r="G58" s="75">
        <v>5</v>
      </c>
      <c r="H58" s="75">
        <v>6</v>
      </c>
      <c r="I58" s="75">
        <v>7</v>
      </c>
      <c r="J58" s="75">
        <v>8</v>
      </c>
      <c r="K58" s="75">
        <v>9</v>
      </c>
      <c r="L58" s="75">
        <v>10</v>
      </c>
      <c r="M58" s="75">
        <v>11</v>
      </c>
      <c r="N58" s="75">
        <v>12</v>
      </c>
      <c r="O58" s="75">
        <v>13</v>
      </c>
      <c r="P58" s="75">
        <v>14</v>
      </c>
      <c r="Q58" s="75">
        <v>15</v>
      </c>
      <c r="R58" s="75">
        <v>16</v>
      </c>
      <c r="S58" s="75">
        <v>17</v>
      </c>
      <c r="T58" s="75">
        <v>18</v>
      </c>
      <c r="U58" s="75">
        <v>19</v>
      </c>
      <c r="V58" s="75">
        <v>20</v>
      </c>
      <c r="W58" s="75">
        <v>21</v>
      </c>
      <c r="X58" s="75">
        <v>22</v>
      </c>
      <c r="Y58" s="75">
        <v>23</v>
      </c>
      <c r="Z58" s="75">
        <v>24</v>
      </c>
      <c r="AA58" s="75">
        <v>25</v>
      </c>
      <c r="AB58" s="75">
        <v>26</v>
      </c>
      <c r="AC58" s="75">
        <v>27</v>
      </c>
      <c r="AD58" s="75">
        <v>28</v>
      </c>
      <c r="AE58" s="75">
        <v>29</v>
      </c>
      <c r="AF58" s="75">
        <v>30</v>
      </c>
      <c r="AG58" s="75">
        <v>31</v>
      </c>
      <c r="AH58" s="76" t="s">
        <v>20</v>
      </c>
    </row>
    <row r="59" spans="1:37" x14ac:dyDescent="0.25">
      <c r="B59" s="9" t="s">
        <v>35</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78">
        <f t="shared" ref="AH59" si="2">SUM(C59:AG59)</f>
        <v>0</v>
      </c>
    </row>
    <row r="60" spans="1:37" x14ac:dyDescent="0.25">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7" ht="13" x14ac:dyDescent="0.3">
      <c r="B61" s="75" t="s">
        <v>5</v>
      </c>
      <c r="C61" s="75">
        <v>1</v>
      </c>
      <c r="D61" s="75">
        <v>2</v>
      </c>
      <c r="E61" s="75">
        <v>3</v>
      </c>
      <c r="F61" s="75">
        <v>4</v>
      </c>
      <c r="G61" s="75">
        <v>5</v>
      </c>
      <c r="H61" s="75">
        <v>6</v>
      </c>
      <c r="I61" s="75">
        <v>7</v>
      </c>
      <c r="J61" s="75">
        <v>8</v>
      </c>
      <c r="K61" s="75">
        <v>9</v>
      </c>
      <c r="L61" s="75">
        <v>10</v>
      </c>
      <c r="M61" s="75">
        <v>11</v>
      </c>
      <c r="N61" s="75">
        <v>12</v>
      </c>
      <c r="O61" s="75">
        <v>13</v>
      </c>
      <c r="P61" s="75">
        <v>14</v>
      </c>
      <c r="Q61" s="75">
        <v>15</v>
      </c>
      <c r="R61" s="75">
        <v>16</v>
      </c>
      <c r="S61" s="75">
        <v>17</v>
      </c>
      <c r="T61" s="75">
        <v>18</v>
      </c>
      <c r="U61" s="75">
        <v>19</v>
      </c>
      <c r="V61" s="75">
        <v>20</v>
      </c>
      <c r="W61" s="75">
        <v>21</v>
      </c>
      <c r="X61" s="75">
        <v>22</v>
      </c>
      <c r="Y61" s="75">
        <v>23</v>
      </c>
      <c r="Z61" s="75">
        <v>24</v>
      </c>
      <c r="AA61" s="75">
        <v>25</v>
      </c>
      <c r="AB61" s="75">
        <v>26</v>
      </c>
      <c r="AC61" s="75">
        <v>27</v>
      </c>
      <c r="AD61" s="75">
        <v>28</v>
      </c>
      <c r="AE61" s="75">
        <v>29</v>
      </c>
      <c r="AF61" s="75">
        <v>30</v>
      </c>
      <c r="AG61" s="75">
        <v>31</v>
      </c>
      <c r="AH61" s="76" t="s">
        <v>20</v>
      </c>
    </row>
    <row r="62" spans="1:37" x14ac:dyDescent="0.25">
      <c r="B62" s="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78"/>
      <c r="AH62" s="78">
        <f t="shared" ref="AH62" si="3">SUM(C62:AG62)</f>
        <v>0</v>
      </c>
    </row>
    <row r="63" spans="1:37" x14ac:dyDescent="0.25">
      <c r="B63" s="1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7" ht="13" x14ac:dyDescent="0.3">
      <c r="B64" s="75" t="s">
        <v>6</v>
      </c>
      <c r="C64" s="75">
        <v>1</v>
      </c>
      <c r="D64" s="75">
        <v>2</v>
      </c>
      <c r="E64" s="75">
        <v>3</v>
      </c>
      <c r="F64" s="75">
        <v>4</v>
      </c>
      <c r="G64" s="75">
        <v>5</v>
      </c>
      <c r="H64" s="75">
        <v>6</v>
      </c>
      <c r="I64" s="75">
        <v>7</v>
      </c>
      <c r="J64" s="75">
        <v>8</v>
      </c>
      <c r="K64" s="75">
        <v>9</v>
      </c>
      <c r="L64" s="75">
        <v>10</v>
      </c>
      <c r="M64" s="75">
        <v>11</v>
      </c>
      <c r="N64" s="75">
        <v>12</v>
      </c>
      <c r="O64" s="75">
        <v>13</v>
      </c>
      <c r="P64" s="75">
        <v>14</v>
      </c>
      <c r="Q64" s="75">
        <v>15</v>
      </c>
      <c r="R64" s="75">
        <v>16</v>
      </c>
      <c r="S64" s="75">
        <v>17</v>
      </c>
      <c r="T64" s="75">
        <v>18</v>
      </c>
      <c r="U64" s="75">
        <v>19</v>
      </c>
      <c r="V64" s="75">
        <v>20</v>
      </c>
      <c r="W64" s="75">
        <v>21</v>
      </c>
      <c r="X64" s="75">
        <v>22</v>
      </c>
      <c r="Y64" s="75">
        <v>23</v>
      </c>
      <c r="Z64" s="75">
        <v>24</v>
      </c>
      <c r="AA64" s="75">
        <v>25</v>
      </c>
      <c r="AB64" s="75">
        <v>26</v>
      </c>
      <c r="AC64" s="75">
        <v>27</v>
      </c>
      <c r="AD64" s="75">
        <v>28</v>
      </c>
      <c r="AE64" s="75">
        <v>29</v>
      </c>
      <c r="AF64" s="75">
        <v>30</v>
      </c>
      <c r="AG64" s="75">
        <v>31</v>
      </c>
      <c r="AH64" s="76" t="s">
        <v>20</v>
      </c>
    </row>
    <row r="65" spans="1:37" x14ac:dyDescent="0.25">
      <c r="B65" s="9" t="s">
        <v>35</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78">
        <f t="shared" ref="AH65" si="4">SUM(C65:AG65)</f>
        <v>0</v>
      </c>
    </row>
    <row r="66" spans="1:37" x14ac:dyDescent="0.25">
      <c r="B66" s="1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7" ht="13" x14ac:dyDescent="0.3">
      <c r="B67" s="75" t="s">
        <v>7</v>
      </c>
      <c r="C67" s="75">
        <v>1</v>
      </c>
      <c r="D67" s="75">
        <v>2</v>
      </c>
      <c r="E67" s="75">
        <v>3</v>
      </c>
      <c r="F67" s="75">
        <v>4</v>
      </c>
      <c r="G67" s="75">
        <v>5</v>
      </c>
      <c r="H67" s="75">
        <v>6</v>
      </c>
      <c r="I67" s="75">
        <v>7</v>
      </c>
      <c r="J67" s="75">
        <v>8</v>
      </c>
      <c r="K67" s="75">
        <v>9</v>
      </c>
      <c r="L67" s="75">
        <v>10</v>
      </c>
      <c r="M67" s="75">
        <v>11</v>
      </c>
      <c r="N67" s="75">
        <v>12</v>
      </c>
      <c r="O67" s="75">
        <v>13</v>
      </c>
      <c r="P67" s="75">
        <v>14</v>
      </c>
      <c r="Q67" s="75">
        <v>15</v>
      </c>
      <c r="R67" s="75">
        <v>16</v>
      </c>
      <c r="S67" s="75">
        <v>17</v>
      </c>
      <c r="T67" s="75">
        <v>18</v>
      </c>
      <c r="U67" s="75">
        <v>19</v>
      </c>
      <c r="V67" s="75">
        <v>20</v>
      </c>
      <c r="W67" s="75">
        <v>21</v>
      </c>
      <c r="X67" s="75">
        <v>22</v>
      </c>
      <c r="Y67" s="75">
        <v>23</v>
      </c>
      <c r="Z67" s="75">
        <v>24</v>
      </c>
      <c r="AA67" s="75">
        <v>25</v>
      </c>
      <c r="AB67" s="75">
        <v>26</v>
      </c>
      <c r="AC67" s="75">
        <v>27</v>
      </c>
      <c r="AD67" s="75">
        <v>28</v>
      </c>
      <c r="AE67" s="75">
        <v>29</v>
      </c>
      <c r="AF67" s="75">
        <v>30</v>
      </c>
      <c r="AG67" s="75">
        <v>31</v>
      </c>
      <c r="AH67" s="76" t="s">
        <v>20</v>
      </c>
    </row>
    <row r="68" spans="1:37" x14ac:dyDescent="0.25">
      <c r="B68" s="9" t="s">
        <v>35</v>
      </c>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78">
        <f t="shared" ref="AH68" si="5">SUM(C68:AG68)</f>
        <v>0</v>
      </c>
    </row>
    <row r="69" spans="1:37" x14ac:dyDescent="0.25">
      <c r="A69" s="17"/>
      <c r="B69" s="17"/>
      <c r="C69" s="17"/>
      <c r="D69" s="18"/>
      <c r="E69" s="18"/>
      <c r="F69" s="18"/>
      <c r="G69" s="18"/>
      <c r="H69" s="18"/>
      <c r="I69" s="19"/>
      <c r="J69" s="19"/>
      <c r="K69" s="19"/>
      <c r="L69" s="19"/>
      <c r="M69" s="18"/>
      <c r="N69" s="18"/>
      <c r="O69" s="18"/>
      <c r="P69" s="18"/>
      <c r="Q69" s="18"/>
      <c r="R69" s="17"/>
      <c r="S69" s="17"/>
      <c r="T69" s="17"/>
      <c r="U69" s="17"/>
      <c r="V69" s="17"/>
      <c r="W69" s="17"/>
      <c r="X69" s="17"/>
      <c r="Y69" s="17"/>
      <c r="Z69" s="17"/>
      <c r="AA69" s="17"/>
      <c r="AB69" s="17"/>
      <c r="AC69" s="17"/>
      <c r="AD69" s="17"/>
      <c r="AE69" s="17"/>
      <c r="AF69" s="17"/>
      <c r="AG69" s="17"/>
      <c r="AH69" s="17"/>
      <c r="AI69" s="17"/>
      <c r="AJ69" s="17"/>
      <c r="AK69" s="17"/>
    </row>
    <row r="70" spans="1:37" ht="13" x14ac:dyDescent="0.3">
      <c r="A70" s="17"/>
      <c r="B70" s="75" t="s">
        <v>8</v>
      </c>
      <c r="C70" s="75">
        <v>1</v>
      </c>
      <c r="D70" s="75">
        <v>2</v>
      </c>
      <c r="E70" s="75">
        <v>3</v>
      </c>
      <c r="F70" s="75">
        <v>4</v>
      </c>
      <c r="G70" s="75">
        <v>5</v>
      </c>
      <c r="H70" s="75">
        <v>6</v>
      </c>
      <c r="I70" s="75">
        <v>7</v>
      </c>
      <c r="J70" s="75">
        <v>8</v>
      </c>
      <c r="K70" s="75">
        <v>9</v>
      </c>
      <c r="L70" s="75">
        <v>10</v>
      </c>
      <c r="M70" s="75">
        <v>11</v>
      </c>
      <c r="N70" s="75">
        <v>12</v>
      </c>
      <c r="O70" s="75">
        <v>13</v>
      </c>
      <c r="P70" s="75">
        <v>14</v>
      </c>
      <c r="Q70" s="75">
        <v>15</v>
      </c>
      <c r="R70" s="75">
        <v>16</v>
      </c>
      <c r="S70" s="75">
        <v>17</v>
      </c>
      <c r="T70" s="75">
        <v>18</v>
      </c>
      <c r="U70" s="75">
        <v>19</v>
      </c>
      <c r="V70" s="75">
        <v>20</v>
      </c>
      <c r="W70" s="75">
        <v>21</v>
      </c>
      <c r="X70" s="75">
        <v>22</v>
      </c>
      <c r="Y70" s="75">
        <v>23</v>
      </c>
      <c r="Z70" s="75">
        <v>24</v>
      </c>
      <c r="AA70" s="75">
        <v>25</v>
      </c>
      <c r="AB70" s="75">
        <v>26</v>
      </c>
      <c r="AC70" s="75">
        <v>27</v>
      </c>
      <c r="AD70" s="75">
        <v>28</v>
      </c>
      <c r="AE70" s="75">
        <v>29</v>
      </c>
      <c r="AF70" s="75">
        <v>30</v>
      </c>
      <c r="AG70" s="75">
        <v>31</v>
      </c>
      <c r="AH70" s="76" t="s">
        <v>20</v>
      </c>
      <c r="AI70" s="17"/>
      <c r="AJ70" s="17"/>
      <c r="AK70" s="17"/>
    </row>
    <row r="71" spans="1:37" x14ac:dyDescent="0.25">
      <c r="B71" s="9" t="s">
        <v>35</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78"/>
      <c r="AH71" s="78">
        <f t="shared" ref="AH71" si="6">SUM(C71:AG71)</f>
        <v>0</v>
      </c>
    </row>
    <row r="73" spans="1:37" ht="13" x14ac:dyDescent="0.3">
      <c r="B73" s="75" t="s">
        <v>9</v>
      </c>
      <c r="C73" s="75">
        <v>1</v>
      </c>
      <c r="D73" s="75">
        <v>2</v>
      </c>
      <c r="E73" s="75">
        <v>3</v>
      </c>
      <c r="F73" s="75">
        <v>4</v>
      </c>
      <c r="G73" s="75">
        <v>5</v>
      </c>
      <c r="H73" s="75">
        <v>6</v>
      </c>
      <c r="I73" s="75">
        <v>7</v>
      </c>
      <c r="J73" s="75">
        <v>8</v>
      </c>
      <c r="K73" s="75">
        <v>9</v>
      </c>
      <c r="L73" s="75">
        <v>10</v>
      </c>
      <c r="M73" s="75">
        <v>11</v>
      </c>
      <c r="N73" s="75">
        <v>12</v>
      </c>
      <c r="O73" s="75">
        <v>13</v>
      </c>
      <c r="P73" s="75">
        <v>14</v>
      </c>
      <c r="Q73" s="75">
        <v>15</v>
      </c>
      <c r="R73" s="75">
        <v>16</v>
      </c>
      <c r="S73" s="75">
        <v>17</v>
      </c>
      <c r="T73" s="75">
        <v>18</v>
      </c>
      <c r="U73" s="75">
        <v>19</v>
      </c>
      <c r="V73" s="75">
        <v>20</v>
      </c>
      <c r="W73" s="75">
        <v>21</v>
      </c>
      <c r="X73" s="75">
        <v>22</v>
      </c>
      <c r="Y73" s="75">
        <v>23</v>
      </c>
      <c r="Z73" s="75">
        <v>24</v>
      </c>
      <c r="AA73" s="75">
        <v>25</v>
      </c>
      <c r="AB73" s="75">
        <v>26</v>
      </c>
      <c r="AC73" s="75">
        <v>27</v>
      </c>
      <c r="AD73" s="75">
        <v>28</v>
      </c>
      <c r="AE73" s="75">
        <v>29</v>
      </c>
      <c r="AF73" s="75">
        <v>30</v>
      </c>
      <c r="AG73" s="75">
        <v>31</v>
      </c>
      <c r="AH73" s="76" t="s">
        <v>20</v>
      </c>
    </row>
    <row r="74" spans="1:37" x14ac:dyDescent="0.25">
      <c r="B74" s="9" t="s">
        <v>35</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78">
        <f t="shared" ref="AH74" si="7">SUM(C74:AG74)</f>
        <v>0</v>
      </c>
    </row>
    <row r="76" spans="1:37" ht="13" x14ac:dyDescent="0.3">
      <c r="B76" s="75" t="s">
        <v>10</v>
      </c>
      <c r="C76" s="75">
        <v>1</v>
      </c>
      <c r="D76" s="75">
        <v>2</v>
      </c>
      <c r="E76" s="75">
        <v>3</v>
      </c>
      <c r="F76" s="75">
        <v>4</v>
      </c>
      <c r="G76" s="75">
        <v>5</v>
      </c>
      <c r="H76" s="75">
        <v>6</v>
      </c>
      <c r="I76" s="75">
        <v>7</v>
      </c>
      <c r="J76" s="75">
        <v>8</v>
      </c>
      <c r="K76" s="75">
        <v>9</v>
      </c>
      <c r="L76" s="75">
        <v>10</v>
      </c>
      <c r="M76" s="75">
        <v>11</v>
      </c>
      <c r="N76" s="75">
        <v>12</v>
      </c>
      <c r="O76" s="75">
        <v>13</v>
      </c>
      <c r="P76" s="75">
        <v>14</v>
      </c>
      <c r="Q76" s="75">
        <v>15</v>
      </c>
      <c r="R76" s="75">
        <v>16</v>
      </c>
      <c r="S76" s="75">
        <v>17</v>
      </c>
      <c r="T76" s="75">
        <v>18</v>
      </c>
      <c r="U76" s="75">
        <v>19</v>
      </c>
      <c r="V76" s="75">
        <v>20</v>
      </c>
      <c r="W76" s="75">
        <v>21</v>
      </c>
      <c r="X76" s="75">
        <v>22</v>
      </c>
      <c r="Y76" s="75">
        <v>23</v>
      </c>
      <c r="Z76" s="75">
        <v>24</v>
      </c>
      <c r="AA76" s="75">
        <v>25</v>
      </c>
      <c r="AB76" s="75">
        <v>26</v>
      </c>
      <c r="AC76" s="75">
        <v>27</v>
      </c>
      <c r="AD76" s="75">
        <v>28</v>
      </c>
      <c r="AE76" s="75">
        <v>29</v>
      </c>
      <c r="AF76" s="75">
        <v>30</v>
      </c>
      <c r="AG76" s="75">
        <v>31</v>
      </c>
      <c r="AH76" s="76" t="s">
        <v>20</v>
      </c>
    </row>
    <row r="77" spans="1:37" x14ac:dyDescent="0.25">
      <c r="B77" s="9" t="s">
        <v>35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78"/>
      <c r="AH77" s="78">
        <f t="shared" ref="AH77" si="8">SUM(C77:AG77)</f>
        <v>0</v>
      </c>
    </row>
    <row r="79" spans="1:37" ht="13" x14ac:dyDescent="0.3">
      <c r="B79" s="75" t="s">
        <v>11</v>
      </c>
      <c r="C79" s="75">
        <v>1</v>
      </c>
      <c r="D79" s="75">
        <v>2</v>
      </c>
      <c r="E79" s="75">
        <v>3</v>
      </c>
      <c r="F79" s="75">
        <v>4</v>
      </c>
      <c r="G79" s="75">
        <v>5</v>
      </c>
      <c r="H79" s="75">
        <v>6</v>
      </c>
      <c r="I79" s="75">
        <v>7</v>
      </c>
      <c r="J79" s="75">
        <v>8</v>
      </c>
      <c r="K79" s="75">
        <v>9</v>
      </c>
      <c r="L79" s="75">
        <v>10</v>
      </c>
      <c r="M79" s="75">
        <v>11</v>
      </c>
      <c r="N79" s="75">
        <v>12</v>
      </c>
      <c r="O79" s="75">
        <v>13</v>
      </c>
      <c r="P79" s="75">
        <v>14</v>
      </c>
      <c r="Q79" s="75">
        <v>15</v>
      </c>
      <c r="R79" s="75">
        <v>16</v>
      </c>
      <c r="S79" s="75">
        <v>17</v>
      </c>
      <c r="T79" s="75">
        <v>18</v>
      </c>
      <c r="U79" s="75">
        <v>19</v>
      </c>
      <c r="V79" s="75">
        <v>20</v>
      </c>
      <c r="W79" s="75">
        <v>21</v>
      </c>
      <c r="X79" s="75">
        <v>22</v>
      </c>
      <c r="Y79" s="75">
        <v>23</v>
      </c>
      <c r="Z79" s="75">
        <v>24</v>
      </c>
      <c r="AA79" s="75">
        <v>25</v>
      </c>
      <c r="AB79" s="75">
        <v>26</v>
      </c>
      <c r="AC79" s="75">
        <v>27</v>
      </c>
      <c r="AD79" s="75">
        <v>28</v>
      </c>
      <c r="AE79" s="75">
        <v>29</v>
      </c>
      <c r="AF79" s="75">
        <v>30</v>
      </c>
      <c r="AG79" s="75">
        <v>31</v>
      </c>
      <c r="AH79" s="76" t="s">
        <v>20</v>
      </c>
    </row>
    <row r="80" spans="1:37" x14ac:dyDescent="0.25">
      <c r="B80" s="9" t="s">
        <v>35</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78">
        <f t="shared" ref="AH80" si="9">SUM(C80:AG80)</f>
        <v>0</v>
      </c>
    </row>
    <row r="81" spans="2:16" x14ac:dyDescent="0.25">
      <c r="B81" s="79"/>
      <c r="C81" s="79"/>
      <c r="D81" s="79"/>
    </row>
    <row r="82" spans="2:16" x14ac:dyDescent="0.25">
      <c r="B82" s="79"/>
      <c r="C82" s="79"/>
      <c r="D82" s="79"/>
    </row>
    <row r="83" spans="2:16" ht="13" thickBot="1" x14ac:dyDescent="0.3">
      <c r="B83" s="80"/>
      <c r="C83" s="79"/>
      <c r="D83" s="79"/>
    </row>
    <row r="84" spans="2:16" x14ac:dyDescent="0.25">
      <c r="B84" s="79" t="s">
        <v>17</v>
      </c>
      <c r="C84" s="79"/>
      <c r="D84" s="79"/>
      <c r="E84" s="81"/>
      <c r="F84" s="81"/>
      <c r="G84" s="81"/>
      <c r="H84" s="81"/>
      <c r="I84" s="81"/>
      <c r="J84" s="81"/>
      <c r="K84" s="81"/>
      <c r="L84" s="81"/>
      <c r="M84" s="81"/>
      <c r="N84" s="81"/>
      <c r="O84" s="81"/>
      <c r="P84" s="82"/>
    </row>
    <row r="85" spans="2:16" x14ac:dyDescent="0.25">
      <c r="B85" s="79"/>
      <c r="C85" s="79"/>
      <c r="D85" s="79"/>
      <c r="E85" s="81"/>
      <c r="F85" s="81"/>
      <c r="G85" s="81"/>
      <c r="H85" s="81"/>
      <c r="I85" s="81"/>
      <c r="J85" s="81"/>
      <c r="K85" s="81"/>
      <c r="L85" s="81"/>
      <c r="M85" s="81"/>
      <c r="N85" s="81"/>
      <c r="O85" s="81"/>
      <c r="P85" s="82"/>
    </row>
    <row r="86" spans="2:16" x14ac:dyDescent="0.25">
      <c r="B86" s="81"/>
      <c r="C86" s="81"/>
      <c r="D86" s="81"/>
      <c r="E86" s="81"/>
      <c r="F86" s="81"/>
      <c r="G86" s="81"/>
      <c r="H86" s="81"/>
      <c r="I86" s="81"/>
      <c r="J86" s="81"/>
      <c r="K86" s="81"/>
      <c r="L86" s="81"/>
      <c r="M86" s="81"/>
      <c r="N86" s="81"/>
      <c r="O86" s="81"/>
      <c r="P86" s="82"/>
    </row>
    <row r="87" spans="2:16" ht="13" thickBot="1" x14ac:dyDescent="0.3">
      <c r="B87" s="80"/>
      <c r="C87" s="80"/>
      <c r="D87" s="80"/>
      <c r="E87" s="80"/>
      <c r="F87" s="80"/>
      <c r="G87" s="81"/>
      <c r="H87" s="81"/>
      <c r="I87" s="81"/>
      <c r="J87" s="81"/>
      <c r="K87" s="80"/>
      <c r="L87" s="80"/>
      <c r="M87" s="80"/>
      <c r="N87" s="80"/>
      <c r="O87" s="80"/>
      <c r="P87" s="82"/>
    </row>
    <row r="88" spans="2:16" x14ac:dyDescent="0.25">
      <c r="B88" s="81" t="s">
        <v>22</v>
      </c>
      <c r="C88" s="81"/>
      <c r="D88" s="81"/>
      <c r="E88" s="81"/>
      <c r="F88" s="81"/>
      <c r="G88" s="81"/>
      <c r="H88" s="81"/>
      <c r="I88" s="81"/>
      <c r="J88" s="81"/>
      <c r="K88" s="81" t="s">
        <v>23</v>
      </c>
      <c r="L88" s="81"/>
      <c r="M88" s="81"/>
      <c r="N88" s="81"/>
      <c r="O88" s="81"/>
      <c r="P88" s="82"/>
    </row>
    <row r="89" spans="2:16" x14ac:dyDescent="0.25">
      <c r="B89" s="81"/>
      <c r="C89" s="81"/>
      <c r="D89" s="81"/>
      <c r="E89" s="81"/>
      <c r="F89" s="81"/>
      <c r="G89" s="81"/>
      <c r="H89" s="81"/>
      <c r="I89" s="81"/>
      <c r="J89" s="81"/>
      <c r="K89" s="81"/>
      <c r="L89" s="81"/>
      <c r="M89" s="81"/>
      <c r="N89" s="81"/>
      <c r="O89" s="81"/>
    </row>
  </sheetData>
  <sheetProtection algorithmName="SHA-512" hashValue="DV7GrYb1HKfQmINTB157NmzZdp7pEPYZ1pRsMsrBLQ8h/W6hFSVL+9P0XVewdT8IxEuigd30B+V9CRS0Pe/D5A==" saltValue="Sb9qxpB/J1l+QCRg7yYDEQ==" spinCount="100000" sheet="1" objects="1" scenarios="1" selectLockedCells="1"/>
  <mergeCells count="52">
    <mergeCell ref="C20:D20"/>
    <mergeCell ref="C4:F4"/>
    <mergeCell ref="C6:F6"/>
    <mergeCell ref="C8:F8"/>
    <mergeCell ref="Q13:R13"/>
    <mergeCell ref="C13:D13"/>
    <mergeCell ref="E13:F13"/>
    <mergeCell ref="G13:H13"/>
    <mergeCell ref="I13:J13"/>
    <mergeCell ref="K13:L13"/>
    <mergeCell ref="G12:H12"/>
    <mergeCell ref="I12:J12"/>
    <mergeCell ref="K12:L12"/>
    <mergeCell ref="AA12:AB12"/>
    <mergeCell ref="Y13:Z13"/>
    <mergeCell ref="AA13:AB13"/>
    <mergeCell ref="B2:W2"/>
    <mergeCell ref="C19:D19"/>
    <mergeCell ref="S13:T13"/>
    <mergeCell ref="U13:V13"/>
    <mergeCell ref="W13:X13"/>
    <mergeCell ref="U12:V12"/>
    <mergeCell ref="W4:Z4"/>
    <mergeCell ref="P4:R4"/>
    <mergeCell ref="P5:R5"/>
    <mergeCell ref="Q12:R12"/>
    <mergeCell ref="D10:F10"/>
    <mergeCell ref="C12:D12"/>
    <mergeCell ref="E12:F12"/>
    <mergeCell ref="C27:D27"/>
    <mergeCell ref="C25:D25"/>
    <mergeCell ref="C26:D26"/>
    <mergeCell ref="C21:D21"/>
    <mergeCell ref="C22:D22"/>
    <mergeCell ref="C23:D23"/>
    <mergeCell ref="C24:D24"/>
    <mergeCell ref="W5:Z5"/>
    <mergeCell ref="S34:T34"/>
    <mergeCell ref="C37:D37"/>
    <mergeCell ref="C34:D34"/>
    <mergeCell ref="C35:D35"/>
    <mergeCell ref="C36:D36"/>
    <mergeCell ref="C33:D33"/>
    <mergeCell ref="S19:T19"/>
    <mergeCell ref="M12:N12"/>
    <mergeCell ref="O12:P12"/>
    <mergeCell ref="J10:P10"/>
    <mergeCell ref="S12:T12"/>
    <mergeCell ref="M13:N13"/>
    <mergeCell ref="O13:P13"/>
    <mergeCell ref="W12:X12"/>
    <mergeCell ref="Y12:Z12"/>
  </mergeCells>
  <pageMargins left="0.22" right="0.17" top="0.66" bottom="0.35" header="0.5" footer="0.28999999999999998"/>
  <pageSetup paperSize="9" scale="70" orientation="landscape" r:id="rId1"/>
  <headerFooter alignWithMargins="0">
    <oddHeader>&amp;A</oddHeader>
    <oddFooter>&amp;F&amp;RSeite &amp;P</oddFooter>
  </headerFooter>
  <rowBreaks count="2" manualBreakCount="2">
    <brk id="24" max="16383" man="1"/>
    <brk id="3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Übersicht</vt:lpstr>
      <vt:lpstr>Mitarbeiter A</vt:lpstr>
      <vt:lpstr>Mitarbeiter B</vt:lpstr>
      <vt:lpstr>Mitarbeiter C</vt:lpstr>
      <vt:lpstr>Mitarbeiter D</vt:lpstr>
      <vt:lpstr>Mitarbeiter E</vt:lpstr>
      <vt:lpstr>nsvP_Mitarbeiter F</vt:lpstr>
      <vt:lpstr>nsvP_Mitarbeiter G</vt:lpstr>
      <vt:lpstr>nsvP_Mitarbeiter H</vt:lpstr>
      <vt:lpstr>nsvP_Mitarbeiter I</vt:lpstr>
      <vt:lpstr>Mitarbeiter J</vt:lpstr>
      <vt:lpstr>Mitarbeiter K</vt:lpstr>
      <vt:lpstr>Mitarbeiter L</vt:lpstr>
      <vt:lpstr>Mitarbeiter M</vt:lpstr>
      <vt:lpstr>Mitarbeiter N</vt:lpstr>
      <vt:lpstr>'Mitarbeiter A'!Druckbereich</vt:lpstr>
      <vt:lpstr>'Mitarbeiter B'!Druckbereich</vt:lpstr>
      <vt:lpstr>'Mitarbeiter C'!Druckbereich</vt:lpstr>
      <vt:lpstr>'Mitarbeiter D'!Druckbereich</vt:lpstr>
      <vt:lpstr>'Mitarbeiter E'!Druckbereich</vt:lpstr>
      <vt:lpstr>'Mitarbeiter J'!Druckbereich</vt:lpstr>
      <vt:lpstr>'Mitarbeiter K'!Druckbereich</vt:lpstr>
      <vt:lpstr>'Mitarbeiter L'!Druckbereich</vt:lpstr>
      <vt:lpstr>'Mitarbeiter M'!Druckbereich</vt:lpstr>
      <vt:lpstr>'Mitarbeiter N'!Druckbereich</vt:lpstr>
      <vt:lpstr>'nsvP_Mitarbeiter F'!Druckbereich</vt:lpstr>
      <vt:lpstr>'nsvP_Mitarbeiter G'!Druckbereich</vt:lpstr>
      <vt:lpstr>'nsvP_Mitarbeiter H'!Druckbereich</vt:lpstr>
      <vt:lpstr>'nsvP_Mitarbeiter I'!Druckbereich</vt:lpstr>
    </vt:vector>
  </TitlesOfParts>
  <Company>VDI TZ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Vorlage_PK_Erfassung_NKBF2017</dc:title>
  <dc:creator>roemer</dc:creator>
  <cp:lastModifiedBy>Wiebke Raabe</cp:lastModifiedBy>
  <cp:lastPrinted>2018-10-18T09:38:17Z</cp:lastPrinted>
  <dcterms:created xsi:type="dcterms:W3CDTF">2002-03-11T06:27:25Z</dcterms:created>
  <dcterms:modified xsi:type="dcterms:W3CDTF">2026-03-17T09:00:42Z</dcterms:modified>
</cp:coreProperties>
</file>